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user\Desktop\1차합격자결정,공고및2차장소공고\3.공고\"/>
    </mc:Choice>
  </mc:AlternateContent>
  <xr:revisionPtr revIDLastSave="0" documentId="13_ncr:1_{8F36DE8D-CB8F-4C3F-ACFC-4D7C72F5860F}" xr6:coauthVersionLast="36" xr6:coauthVersionMax="36" xr10:uidLastSave="{00000000-0000-0000-0000-000000000000}"/>
  <bookViews>
    <workbookView xWindow="0" yWindow="0" windowWidth="28800" windowHeight="12390" xr2:uid="{00000000-000D-0000-FFFF-FFFF00000000}"/>
  </bookViews>
  <sheets>
    <sheet name="공립" sheetId="1" r:id="rId1"/>
    <sheet name="사립" sheetId="2" r:id="rId2"/>
  </sheets>
  <definedNames>
    <definedName name="_xlnm._FilterDatabase" localSheetId="0" hidden="1">공립!$B$5:$H$30</definedName>
    <definedName name="_xlnm._FilterDatabase" localSheetId="1" hidden="1">사립!$A$4:$H$64</definedName>
    <definedName name="_xlnm.Print_Titles" localSheetId="1">사립!$4:$5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2" l="1"/>
  <c r="D7" i="2"/>
  <c r="E7" i="2"/>
  <c r="F7" i="2"/>
  <c r="H7" i="2"/>
  <c r="C7" i="2"/>
  <c r="F64" i="2"/>
  <c r="F63" i="2"/>
  <c r="F57" i="2"/>
  <c r="F48" i="2"/>
  <c r="H48" i="2"/>
  <c r="F43" i="2"/>
  <c r="H43" i="2"/>
  <c r="F37" i="2"/>
  <c r="H37" i="2"/>
  <c r="H30" i="2"/>
  <c r="F30" i="2"/>
  <c r="F26" i="2"/>
  <c r="H22" i="2"/>
  <c r="F22" i="2"/>
  <c r="H13" i="2"/>
  <c r="F13" i="2"/>
  <c r="F31" i="1"/>
  <c r="E63" i="2" l="1"/>
  <c r="E57" i="2"/>
  <c r="E48" i="2"/>
  <c r="E43" i="2"/>
  <c r="E37" i="2"/>
  <c r="E30" i="2"/>
  <c r="E26" i="2"/>
  <c r="E22" i="2"/>
  <c r="E13" i="2"/>
  <c r="E64" i="2" l="1"/>
  <c r="D63" i="2"/>
  <c r="C63" i="2"/>
  <c r="D57" i="2"/>
  <c r="C57" i="2"/>
  <c r="D48" i="2"/>
  <c r="C48" i="2"/>
  <c r="D43" i="2"/>
  <c r="C43" i="2"/>
  <c r="D37" i="2"/>
  <c r="C37" i="2"/>
  <c r="D30" i="2"/>
  <c r="C30" i="2"/>
  <c r="D26" i="2"/>
  <c r="C26" i="2"/>
  <c r="D22" i="2"/>
  <c r="C22" i="2"/>
  <c r="D13" i="2"/>
  <c r="C13" i="2"/>
  <c r="D64" i="2" l="1"/>
  <c r="C64" i="2"/>
  <c r="E31" i="1" l="1"/>
  <c r="E42" i="1"/>
  <c r="D42" i="1" l="1"/>
  <c r="C42" i="1"/>
  <c r="D31" i="1"/>
  <c r="C31" i="1"/>
</calcChain>
</file>

<file path=xl/sharedStrings.xml><?xml version="1.0" encoding="utf-8"?>
<sst xmlns="http://schemas.openxmlformats.org/spreadsheetml/2006/main" count="217" uniqueCount="76">
  <si>
    <t>교과명</t>
    <phoneticPr fontId="2" type="noConversion"/>
  </si>
  <si>
    <t>연번</t>
    <phoneticPr fontId="2" type="noConversion"/>
  </si>
  <si>
    <t>선발예정인원</t>
    <phoneticPr fontId="2" type="noConversion"/>
  </si>
  <si>
    <t>비고</t>
    <phoneticPr fontId="2" type="noConversion"/>
  </si>
  <si>
    <t>1. 일반</t>
    <phoneticPr fontId="2" type="noConversion"/>
  </si>
  <si>
    <t>(단위: 명)</t>
    <phoneticPr fontId="2" type="noConversion"/>
  </si>
  <si>
    <t>소계</t>
    <phoneticPr fontId="2" type="noConversion"/>
  </si>
  <si>
    <t>국어</t>
    <phoneticPr fontId="2" type="noConversion"/>
  </si>
  <si>
    <t>수학</t>
    <phoneticPr fontId="2" type="noConversion"/>
  </si>
  <si>
    <t>영어</t>
    <phoneticPr fontId="2" type="noConversion"/>
  </si>
  <si>
    <t>물리</t>
    <phoneticPr fontId="2" type="noConversion"/>
  </si>
  <si>
    <t>화학</t>
    <phoneticPr fontId="2" type="noConversion"/>
  </si>
  <si>
    <t>생물</t>
    <phoneticPr fontId="2" type="noConversion"/>
  </si>
  <si>
    <t>지구과학</t>
    <phoneticPr fontId="2" type="noConversion"/>
  </si>
  <si>
    <t>일반사회</t>
    <phoneticPr fontId="2" type="noConversion"/>
  </si>
  <si>
    <t>역사</t>
    <phoneticPr fontId="2" type="noConversion"/>
  </si>
  <si>
    <t>지리</t>
    <phoneticPr fontId="2" type="noConversion"/>
  </si>
  <si>
    <t>체육</t>
    <phoneticPr fontId="2" type="noConversion"/>
  </si>
  <si>
    <t>음악</t>
    <phoneticPr fontId="2" type="noConversion"/>
  </si>
  <si>
    <t>미술</t>
    <phoneticPr fontId="2" type="noConversion"/>
  </si>
  <si>
    <t>기술</t>
    <phoneticPr fontId="2" type="noConversion"/>
  </si>
  <si>
    <t>가정</t>
    <phoneticPr fontId="2" type="noConversion"/>
  </si>
  <si>
    <t>특수(중등)</t>
    <phoneticPr fontId="2" type="noConversion"/>
  </si>
  <si>
    <t>보건</t>
    <phoneticPr fontId="2" type="noConversion"/>
  </si>
  <si>
    <t>사서</t>
    <phoneticPr fontId="2" type="noConversion"/>
  </si>
  <si>
    <t>영양</t>
    <phoneticPr fontId="2" type="noConversion"/>
  </si>
  <si>
    <t>전문상담</t>
    <phoneticPr fontId="2" type="noConversion"/>
  </si>
  <si>
    <t>도덕·윤리</t>
    <phoneticPr fontId="2" type="noConversion"/>
  </si>
  <si>
    <t>정보·컴퓨터</t>
    <phoneticPr fontId="2" type="noConversion"/>
  </si>
  <si>
    <t>2. 장애</t>
    <phoneticPr fontId="2" type="noConversion"/>
  </si>
  <si>
    <t>응시인원</t>
    <phoneticPr fontId="2" type="noConversion"/>
  </si>
  <si>
    <t>사립법인</t>
    <phoneticPr fontId="2" type="noConversion"/>
  </si>
  <si>
    <t>1순위 접수인원</t>
    <phoneticPr fontId="2" type="noConversion"/>
  </si>
  <si>
    <t>귀일학원</t>
    <phoneticPr fontId="2" type="noConversion"/>
  </si>
  <si>
    <t>귀일학원 소계</t>
    <phoneticPr fontId="2" type="noConversion"/>
  </si>
  <si>
    <t>남녕학원</t>
    <phoneticPr fontId="2" type="noConversion"/>
  </si>
  <si>
    <t>남녕학원 소계</t>
    <phoneticPr fontId="2" type="noConversion"/>
  </si>
  <si>
    <t>남주학원</t>
    <phoneticPr fontId="2" type="noConversion"/>
  </si>
  <si>
    <t>정보컴퓨터</t>
    <phoneticPr fontId="2" type="noConversion"/>
  </si>
  <si>
    <t>남주학원 소계</t>
    <phoneticPr fontId="2" type="noConversion"/>
  </si>
  <si>
    <t>삼성학원</t>
    <phoneticPr fontId="2" type="noConversion"/>
  </si>
  <si>
    <t>삼성학원 소계</t>
    <phoneticPr fontId="2" type="noConversion"/>
  </si>
  <si>
    <t>신성학원</t>
    <phoneticPr fontId="2" type="noConversion"/>
  </si>
  <si>
    <t>신성학원 소계</t>
    <phoneticPr fontId="2" type="noConversion"/>
  </si>
  <si>
    <t>제주여자학원</t>
    <phoneticPr fontId="2" type="noConversion"/>
  </si>
  <si>
    <t>전문상담(장애)</t>
    <phoneticPr fontId="2" type="noConversion"/>
  </si>
  <si>
    <t>제주여자학원 소계</t>
    <phoneticPr fontId="2" type="noConversion"/>
  </si>
  <si>
    <t>천마학원</t>
    <phoneticPr fontId="2" type="noConversion"/>
  </si>
  <si>
    <t>도덕윤리</t>
    <phoneticPr fontId="2" type="noConversion"/>
  </si>
  <si>
    <t>천마학원 소계</t>
    <phoneticPr fontId="2" type="noConversion"/>
  </si>
  <si>
    <t>총합계</t>
  </si>
  <si>
    <t>스페인어</t>
    <phoneticPr fontId="2" type="noConversion"/>
  </si>
  <si>
    <t>전자</t>
    <phoneticPr fontId="2" type="noConversion"/>
  </si>
  <si>
    <t>동물자원</t>
    <phoneticPr fontId="2" type="noConversion"/>
  </si>
  <si>
    <t>대기학원</t>
    <phoneticPr fontId="2" type="noConversion"/>
  </si>
  <si>
    <t>대기학원 소계</t>
    <phoneticPr fontId="2" type="noConversion"/>
  </si>
  <si>
    <t>사서(장애)</t>
    <phoneticPr fontId="2" type="noConversion"/>
  </si>
  <si>
    <t>오현학원</t>
    <phoneticPr fontId="2" type="noConversion"/>
  </si>
  <si>
    <t>오현학원 소계</t>
    <phoneticPr fontId="2" type="noConversion"/>
  </si>
  <si>
    <t>제주아남학원</t>
    <phoneticPr fontId="2" type="noConversion"/>
  </si>
  <si>
    <t>제주아남학원 소계</t>
    <phoneticPr fontId="2" type="noConversion"/>
  </si>
  <si>
    <t>수학(장애)</t>
    <phoneticPr fontId="2" type="noConversion"/>
  </si>
  <si>
    <t>선발
예정인원</t>
    <phoneticPr fontId="2" type="noConversion"/>
  </si>
  <si>
    <t>1순위 
접수인원</t>
    <phoneticPr fontId="2" type="noConversion"/>
  </si>
  <si>
    <t>1순위 
응시인원</t>
    <phoneticPr fontId="2" type="noConversion"/>
  </si>
  <si>
    <t>1순위지원자</t>
    <phoneticPr fontId="2" type="noConversion"/>
  </si>
  <si>
    <t>2순위지원자</t>
    <phoneticPr fontId="2" type="noConversion"/>
  </si>
  <si>
    <t>합격인원</t>
    <phoneticPr fontId="2" type="noConversion"/>
  </si>
  <si>
    <t>합격선</t>
    <phoneticPr fontId="2" type="noConversion"/>
  </si>
  <si>
    <t>2025학년도 제주특별자치도 사립 중등교사 임용시험(제1차) 합격인원 및 합격선</t>
    <phoneticPr fontId="2" type="noConversion"/>
  </si>
  <si>
    <t>※ 접수 및 응시인원은 1순위 기준, 합격인원 2인 이하 과목의 합격선은 비공개</t>
    <phoneticPr fontId="4" type="noConversion"/>
  </si>
  <si>
    <t>※ 합격인원 2인 이하 과목의 합격선은 비공개</t>
    <phoneticPr fontId="4" type="noConversion"/>
  </si>
  <si>
    <t>2025학년도 제주특별자치도 공립 중등교사 임용시험(제1차) 합격인원 및 합격선</t>
    <phoneticPr fontId="2" type="noConversion"/>
  </si>
  <si>
    <t>동점자2명</t>
    <phoneticPr fontId="2" type="noConversion"/>
  </si>
  <si>
    <t>2순위지원 동점자3명</t>
    <phoneticPr fontId="2" type="noConversion"/>
  </si>
  <si>
    <t>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</si>
</sst>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_);[Red]\(0.00\)"/>
    <numFmt numFmtId="178" formatCode="0_);[Red]\(0\)"/>
  </numFmts>
  <fonts count="14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rgb="FF3366FF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310BB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theme="0" tint="-0.24994659260841701"/>
      </right>
      <top style="medium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indexed="64"/>
      </right>
      <top style="medium">
        <color indexed="64"/>
      </top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24994659260841701"/>
      </top>
      <bottom style="medium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medium">
        <color indexed="64"/>
      </bottom>
      <diagonal/>
    </border>
    <border>
      <left style="hair">
        <color theme="0" tint="-0.24994659260841701"/>
      </left>
      <right style="medium">
        <color indexed="64"/>
      </right>
      <top style="hair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24994659260841701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indexed="64"/>
      </bottom>
      <diagonal/>
    </border>
    <border>
      <left style="hair">
        <color theme="0" tint="-0.24994659260841701"/>
      </left>
      <right style="medium">
        <color indexed="64"/>
      </right>
      <top style="hair">
        <color theme="0" tint="-0.24994659260841701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9" fillId="2" borderId="3" xfId="0" applyFont="1" applyFill="1" applyBorder="1" applyAlignment="1">
      <alignment horizontal="centerContinuous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9" fillId="2" borderId="3" xfId="0" applyNumberFormat="1" applyFont="1" applyFill="1" applyBorder="1" applyAlignment="1">
      <alignment horizontal="centerContinuous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177" fontId="9" fillId="2" borderId="12" xfId="0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77" fontId="8" fillId="0" borderId="15" xfId="0" applyNumberFormat="1" applyFont="1" applyBorder="1" applyAlignment="1">
      <alignment horizontal="center" vertical="center"/>
    </xf>
    <xf numFmtId="0" fontId="8" fillId="0" borderId="15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176" fontId="9" fillId="4" borderId="18" xfId="0" applyNumberFormat="1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6" fillId="9" borderId="0" xfId="2" applyFont="1" applyFill="1" applyBorder="1" applyAlignment="1">
      <alignment horizontal="right" vertical="center"/>
    </xf>
    <xf numFmtId="0" fontId="13" fillId="9" borderId="0" xfId="0" applyFont="1" applyFill="1">
      <alignment vertical="center"/>
    </xf>
    <xf numFmtId="0" fontId="8" fillId="9" borderId="0" xfId="0" applyFont="1" applyFill="1" applyAlignment="1">
      <alignment horizontal="center" vertical="center"/>
    </xf>
    <xf numFmtId="0" fontId="9" fillId="9" borderId="0" xfId="0" applyFont="1" applyFill="1" applyAlignment="1">
      <alignment horizontal="right" vertical="center"/>
    </xf>
    <xf numFmtId="0" fontId="9" fillId="7" borderId="14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49" fontId="9" fillId="7" borderId="15" xfId="0" applyNumberFormat="1" applyFont="1" applyFill="1" applyBorder="1" applyAlignment="1">
      <alignment horizontal="center" vertical="center"/>
    </xf>
    <xf numFmtId="0" fontId="9" fillId="7" borderId="16" xfId="0" applyFont="1" applyFill="1" applyBorder="1">
      <alignment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NumberFormat="1" applyFont="1" applyFill="1" applyBorder="1" applyAlignment="1">
      <alignment horizontal="center" vertical="center"/>
    </xf>
    <xf numFmtId="0" fontId="9" fillId="0" borderId="16" xfId="0" applyFont="1" applyBorder="1">
      <alignment vertical="center"/>
    </xf>
    <xf numFmtId="0" fontId="8" fillId="0" borderId="16" xfId="0" applyFont="1" applyBorder="1">
      <alignment vertical="center"/>
    </xf>
    <xf numFmtId="178" fontId="8" fillId="0" borderId="15" xfId="0" applyNumberFormat="1" applyFont="1" applyFill="1" applyBorder="1" applyAlignment="1">
      <alignment horizontal="center" vertical="center"/>
    </xf>
    <xf numFmtId="49" fontId="8" fillId="7" borderId="15" xfId="0" applyNumberFormat="1" applyFont="1" applyFill="1" applyBorder="1" applyAlignment="1">
      <alignment horizontal="center" vertical="center"/>
    </xf>
    <xf numFmtId="0" fontId="8" fillId="7" borderId="16" xfId="0" applyFont="1" applyFill="1" applyBorder="1">
      <alignment vertical="center"/>
    </xf>
    <xf numFmtId="49" fontId="8" fillId="0" borderId="15" xfId="0" applyNumberFormat="1" applyFont="1" applyFill="1" applyBorder="1" applyAlignment="1">
      <alignment horizontal="center" vertical="center"/>
    </xf>
    <xf numFmtId="2" fontId="8" fillId="0" borderId="15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49" fontId="0" fillId="0" borderId="15" xfId="0" applyNumberFormat="1" applyFill="1" applyBorder="1">
      <alignment vertical="center"/>
    </xf>
    <xf numFmtId="49" fontId="0" fillId="0" borderId="15" xfId="0" applyNumberForma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5" xfId="0" applyFill="1" applyBorder="1">
      <alignment vertical="center"/>
    </xf>
    <xf numFmtId="49" fontId="0" fillId="7" borderId="15" xfId="0" applyNumberFormat="1" applyFill="1" applyBorder="1">
      <alignment vertical="center"/>
    </xf>
    <xf numFmtId="49" fontId="0" fillId="7" borderId="15" xfId="0" applyNumberFormat="1" applyFill="1" applyBorder="1" applyAlignment="1">
      <alignment horizontal="center" vertical="center"/>
    </xf>
    <xf numFmtId="0" fontId="0" fillId="7" borderId="16" xfId="0" applyFill="1" applyBorder="1">
      <alignment vertical="center"/>
    </xf>
    <xf numFmtId="0" fontId="11" fillId="0" borderId="15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12" fillId="8" borderId="19" xfId="0" applyFont="1" applyFill="1" applyBorder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/>
    </xf>
    <xf numFmtId="0" fontId="8" fillId="0" borderId="22" xfId="0" applyFont="1" applyBorder="1">
      <alignment vertical="center"/>
    </xf>
    <xf numFmtId="0" fontId="9" fillId="7" borderId="23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49" fontId="8" fillId="7" borderId="24" xfId="0" applyNumberFormat="1" applyFont="1" applyFill="1" applyBorder="1" applyAlignment="1">
      <alignment horizontal="center" vertical="center"/>
    </xf>
    <xf numFmtId="0" fontId="8" fillId="7" borderId="25" xfId="0" applyFont="1" applyFill="1" applyBorder="1">
      <alignment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10" fillId="5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6" fillId="0" borderId="0" xfId="2" applyFont="1" applyBorder="1" applyAlignment="1">
      <alignment horizontal="right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</cellXfs>
  <cellStyles count="3">
    <cellStyle name="표준" xfId="0" builtinId="0"/>
    <cellStyle name="표준 2" xfId="1" xr:uid="{00000000-0005-0000-0000-000001000000}"/>
    <cellStyle name="표준 3" xfId="2" xr:uid="{00000000-0005-0000-0000-000002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zoomScale="85" zoomScaleNormal="85" workbookViewId="0">
      <pane ySplit="3" topLeftCell="A4" activePane="bottomLeft" state="frozen"/>
      <selection pane="bottomLeft" activeCell="O28" sqref="O28"/>
    </sheetView>
  </sheetViews>
  <sheetFormatPr defaultRowHeight="16.5" x14ac:dyDescent="0.3"/>
  <cols>
    <col min="1" max="1" width="7.25" style="1" customWidth="1"/>
    <col min="2" max="2" width="11.25" style="1" customWidth="1"/>
    <col min="3" max="3" width="12.375" style="1" customWidth="1"/>
    <col min="4" max="7" width="12.5" style="1" customWidth="1"/>
    <col min="8" max="8" width="10.875" style="1" customWidth="1"/>
  </cols>
  <sheetData>
    <row r="1" spans="1:8" ht="28.5" customHeight="1" x14ac:dyDescent="0.3">
      <c r="A1" s="78" t="s">
        <v>72</v>
      </c>
      <c r="B1" s="78"/>
      <c r="C1" s="78"/>
      <c r="D1" s="78"/>
      <c r="E1" s="78"/>
      <c r="F1" s="78"/>
      <c r="G1" s="78"/>
      <c r="H1" s="78"/>
    </row>
    <row r="2" spans="1:8" ht="14.25" customHeight="1" x14ac:dyDescent="0.3">
      <c r="A2" s="28"/>
      <c r="B2" s="28"/>
      <c r="C2" s="28"/>
      <c r="D2" s="28"/>
      <c r="E2" s="28"/>
      <c r="F2" s="28"/>
      <c r="G2" s="28"/>
      <c r="H2" s="29"/>
    </row>
    <row r="3" spans="1:8" ht="17.25" x14ac:dyDescent="0.3">
      <c r="A3" s="30" t="s">
        <v>71</v>
      </c>
      <c r="B3" s="28"/>
      <c r="C3" s="28"/>
      <c r="D3" s="28"/>
      <c r="E3" s="28"/>
      <c r="F3" s="28"/>
      <c r="G3" s="28"/>
      <c r="H3" s="28"/>
    </row>
    <row r="4" spans="1:8" s="3" customFormat="1" ht="21" customHeight="1" thickBot="1" x14ac:dyDescent="0.35">
      <c r="A4" s="77" t="s">
        <v>4</v>
      </c>
      <c r="B4" s="77"/>
      <c r="C4" s="31"/>
      <c r="D4" s="31"/>
      <c r="E4" s="31"/>
      <c r="F4" s="31"/>
      <c r="G4" s="31"/>
      <c r="H4" s="32" t="s">
        <v>5</v>
      </c>
    </row>
    <row r="5" spans="1:8" s="3" customFormat="1" ht="18" customHeight="1" x14ac:dyDescent="0.3">
      <c r="A5" s="13" t="s">
        <v>1</v>
      </c>
      <c r="B5" s="14" t="s">
        <v>0</v>
      </c>
      <c r="C5" s="14" t="s">
        <v>2</v>
      </c>
      <c r="D5" s="14" t="s">
        <v>32</v>
      </c>
      <c r="E5" s="14" t="s">
        <v>30</v>
      </c>
      <c r="F5" s="14" t="s">
        <v>67</v>
      </c>
      <c r="G5" s="15" t="s">
        <v>68</v>
      </c>
      <c r="H5" s="16" t="s">
        <v>3</v>
      </c>
    </row>
    <row r="6" spans="1:8" s="3" customFormat="1" ht="18" customHeight="1" x14ac:dyDescent="0.3">
      <c r="A6" s="17">
        <v>1</v>
      </c>
      <c r="B6" s="18" t="s">
        <v>7</v>
      </c>
      <c r="C6" s="18">
        <v>9</v>
      </c>
      <c r="D6" s="18">
        <v>87</v>
      </c>
      <c r="E6" s="18">
        <v>81</v>
      </c>
      <c r="F6" s="18">
        <v>14</v>
      </c>
      <c r="G6" s="19">
        <v>62.33</v>
      </c>
      <c r="H6" s="20"/>
    </row>
    <row r="7" spans="1:8" s="3" customFormat="1" ht="18" customHeight="1" x14ac:dyDescent="0.3">
      <c r="A7" s="17">
        <v>2</v>
      </c>
      <c r="B7" s="18" t="s">
        <v>8</v>
      </c>
      <c r="C7" s="18">
        <v>9</v>
      </c>
      <c r="D7" s="18">
        <v>49</v>
      </c>
      <c r="E7" s="18">
        <v>43</v>
      </c>
      <c r="F7" s="18">
        <v>14</v>
      </c>
      <c r="G7" s="21">
        <v>55</v>
      </c>
      <c r="H7" s="20"/>
    </row>
    <row r="8" spans="1:8" s="3" customFormat="1" ht="18" customHeight="1" x14ac:dyDescent="0.3">
      <c r="A8" s="17">
        <v>3</v>
      </c>
      <c r="B8" s="18" t="s">
        <v>9</v>
      </c>
      <c r="C8" s="18">
        <v>7</v>
      </c>
      <c r="D8" s="18">
        <v>46</v>
      </c>
      <c r="E8" s="18">
        <v>42</v>
      </c>
      <c r="F8" s="18">
        <v>11</v>
      </c>
      <c r="G8" s="22">
        <v>74.33</v>
      </c>
      <c r="H8" s="20"/>
    </row>
    <row r="9" spans="1:8" s="3" customFormat="1" ht="18" customHeight="1" x14ac:dyDescent="0.3">
      <c r="A9" s="17">
        <v>4</v>
      </c>
      <c r="B9" s="18" t="s">
        <v>10</v>
      </c>
      <c r="C9" s="18">
        <v>3</v>
      </c>
      <c r="D9" s="18">
        <v>33</v>
      </c>
      <c r="E9" s="18">
        <v>31</v>
      </c>
      <c r="F9" s="18">
        <v>5</v>
      </c>
      <c r="G9" s="22">
        <v>69.67</v>
      </c>
      <c r="H9" s="20"/>
    </row>
    <row r="10" spans="1:8" s="3" customFormat="1" ht="18" customHeight="1" x14ac:dyDescent="0.3">
      <c r="A10" s="17">
        <v>5</v>
      </c>
      <c r="B10" s="18" t="s">
        <v>11</v>
      </c>
      <c r="C10" s="18">
        <v>2</v>
      </c>
      <c r="D10" s="18">
        <v>14</v>
      </c>
      <c r="E10" s="18">
        <v>12</v>
      </c>
      <c r="F10" s="18">
        <v>3</v>
      </c>
      <c r="G10" s="22">
        <v>61.34</v>
      </c>
      <c r="H10" s="20"/>
    </row>
    <row r="11" spans="1:8" s="3" customFormat="1" ht="18" customHeight="1" x14ac:dyDescent="0.3">
      <c r="A11" s="17">
        <v>6</v>
      </c>
      <c r="B11" s="18" t="s">
        <v>12</v>
      </c>
      <c r="C11" s="18">
        <v>3</v>
      </c>
      <c r="D11" s="18">
        <v>27</v>
      </c>
      <c r="E11" s="18">
        <v>25</v>
      </c>
      <c r="F11" s="18">
        <v>5</v>
      </c>
      <c r="G11" s="23">
        <v>76</v>
      </c>
      <c r="H11" s="20"/>
    </row>
    <row r="12" spans="1:8" s="3" customFormat="1" ht="18" customHeight="1" x14ac:dyDescent="0.3">
      <c r="A12" s="17">
        <v>7</v>
      </c>
      <c r="B12" s="18" t="s">
        <v>13</v>
      </c>
      <c r="C12" s="18">
        <v>1</v>
      </c>
      <c r="D12" s="18">
        <v>7</v>
      </c>
      <c r="E12" s="18">
        <v>6</v>
      </c>
      <c r="F12" s="18">
        <v>2</v>
      </c>
      <c r="G12" s="19" t="s">
        <v>75</v>
      </c>
      <c r="H12" s="20"/>
    </row>
    <row r="13" spans="1:8" s="3" customFormat="1" ht="18" customHeight="1" x14ac:dyDescent="0.3">
      <c r="A13" s="17">
        <v>8</v>
      </c>
      <c r="B13" s="18" t="s">
        <v>14</v>
      </c>
      <c r="C13" s="18">
        <v>3</v>
      </c>
      <c r="D13" s="18">
        <v>26</v>
      </c>
      <c r="E13" s="18">
        <v>26</v>
      </c>
      <c r="F13" s="18">
        <v>5</v>
      </c>
      <c r="G13" s="23">
        <v>83</v>
      </c>
      <c r="H13" s="20"/>
    </row>
    <row r="14" spans="1:8" s="3" customFormat="1" ht="18" customHeight="1" x14ac:dyDescent="0.3">
      <c r="A14" s="17">
        <v>9</v>
      </c>
      <c r="B14" s="18" t="s">
        <v>15</v>
      </c>
      <c r="C14" s="18">
        <v>2</v>
      </c>
      <c r="D14" s="18">
        <v>33</v>
      </c>
      <c r="E14" s="18">
        <v>27</v>
      </c>
      <c r="F14" s="18">
        <v>4</v>
      </c>
      <c r="G14" s="23">
        <v>66</v>
      </c>
      <c r="H14" s="20" t="s">
        <v>73</v>
      </c>
    </row>
    <row r="15" spans="1:8" s="3" customFormat="1" ht="18" customHeight="1" x14ac:dyDescent="0.3">
      <c r="A15" s="17">
        <v>10</v>
      </c>
      <c r="B15" s="18" t="s">
        <v>16</v>
      </c>
      <c r="C15" s="18">
        <v>3</v>
      </c>
      <c r="D15" s="18">
        <v>21</v>
      </c>
      <c r="E15" s="18">
        <v>19</v>
      </c>
      <c r="F15" s="18">
        <v>5</v>
      </c>
      <c r="G15" s="23">
        <v>83</v>
      </c>
      <c r="H15" s="20"/>
    </row>
    <row r="16" spans="1:8" s="3" customFormat="1" ht="18" customHeight="1" x14ac:dyDescent="0.3">
      <c r="A16" s="17">
        <v>11</v>
      </c>
      <c r="B16" s="18" t="s">
        <v>27</v>
      </c>
      <c r="C16" s="18">
        <v>3</v>
      </c>
      <c r="D16" s="18">
        <v>17</v>
      </c>
      <c r="E16" s="18">
        <v>17</v>
      </c>
      <c r="F16" s="18">
        <v>5</v>
      </c>
      <c r="G16" s="22">
        <v>56.33</v>
      </c>
      <c r="H16" s="20"/>
    </row>
    <row r="17" spans="1:8" s="3" customFormat="1" ht="18" customHeight="1" x14ac:dyDescent="0.3">
      <c r="A17" s="17">
        <v>12</v>
      </c>
      <c r="B17" s="18" t="s">
        <v>17</v>
      </c>
      <c r="C17" s="18">
        <v>5</v>
      </c>
      <c r="D17" s="18">
        <v>49</v>
      </c>
      <c r="E17" s="18">
        <v>44</v>
      </c>
      <c r="F17" s="18">
        <v>8</v>
      </c>
      <c r="G17" s="22">
        <v>72.67</v>
      </c>
      <c r="H17" s="20"/>
    </row>
    <row r="18" spans="1:8" s="3" customFormat="1" ht="18" customHeight="1" x14ac:dyDescent="0.3">
      <c r="A18" s="17">
        <v>13</v>
      </c>
      <c r="B18" s="18" t="s">
        <v>18</v>
      </c>
      <c r="C18" s="18">
        <v>2</v>
      </c>
      <c r="D18" s="18">
        <v>23</v>
      </c>
      <c r="E18" s="18">
        <v>20</v>
      </c>
      <c r="F18" s="18">
        <v>3</v>
      </c>
      <c r="G18" s="23">
        <v>77</v>
      </c>
      <c r="H18" s="20"/>
    </row>
    <row r="19" spans="1:8" s="3" customFormat="1" ht="18" customHeight="1" x14ac:dyDescent="0.3">
      <c r="A19" s="17">
        <v>14</v>
      </c>
      <c r="B19" s="18" t="s">
        <v>19</v>
      </c>
      <c r="C19" s="18">
        <v>2</v>
      </c>
      <c r="D19" s="18">
        <v>30</v>
      </c>
      <c r="E19" s="18">
        <v>26</v>
      </c>
      <c r="F19" s="18">
        <v>3</v>
      </c>
      <c r="G19" s="23">
        <v>72</v>
      </c>
      <c r="H19" s="20"/>
    </row>
    <row r="20" spans="1:8" s="3" customFormat="1" ht="18" customHeight="1" x14ac:dyDescent="0.3">
      <c r="A20" s="17">
        <v>15</v>
      </c>
      <c r="B20" s="18" t="s">
        <v>51</v>
      </c>
      <c r="C20" s="18">
        <v>2</v>
      </c>
      <c r="D20" s="18">
        <v>11</v>
      </c>
      <c r="E20" s="18">
        <v>11</v>
      </c>
      <c r="F20" s="18">
        <v>3</v>
      </c>
      <c r="G20" s="22">
        <v>91.67</v>
      </c>
      <c r="H20" s="20"/>
    </row>
    <row r="21" spans="1:8" s="3" customFormat="1" ht="18" customHeight="1" x14ac:dyDescent="0.3">
      <c r="A21" s="17">
        <v>16</v>
      </c>
      <c r="B21" s="18" t="s">
        <v>20</v>
      </c>
      <c r="C21" s="18">
        <v>2</v>
      </c>
      <c r="D21" s="18">
        <v>5</v>
      </c>
      <c r="E21" s="18">
        <v>5</v>
      </c>
      <c r="F21" s="18">
        <v>3</v>
      </c>
      <c r="G21" s="22">
        <v>60.67</v>
      </c>
      <c r="H21" s="20"/>
    </row>
    <row r="22" spans="1:8" s="3" customFormat="1" ht="18" customHeight="1" x14ac:dyDescent="0.3">
      <c r="A22" s="17">
        <v>17</v>
      </c>
      <c r="B22" s="18" t="s">
        <v>21</v>
      </c>
      <c r="C22" s="18">
        <v>1</v>
      </c>
      <c r="D22" s="18">
        <v>11</v>
      </c>
      <c r="E22" s="18">
        <v>11</v>
      </c>
      <c r="F22" s="18">
        <v>2</v>
      </c>
      <c r="G22" s="19" t="s">
        <v>75</v>
      </c>
      <c r="H22" s="20"/>
    </row>
    <row r="23" spans="1:8" s="3" customFormat="1" ht="18" customHeight="1" x14ac:dyDescent="0.3">
      <c r="A23" s="17">
        <v>18</v>
      </c>
      <c r="B23" s="18" t="s">
        <v>28</v>
      </c>
      <c r="C23" s="18">
        <v>4</v>
      </c>
      <c r="D23" s="18">
        <v>14</v>
      </c>
      <c r="E23" s="18">
        <v>13</v>
      </c>
      <c r="F23" s="18">
        <v>5</v>
      </c>
      <c r="G23" s="22">
        <v>47.33</v>
      </c>
      <c r="H23" s="20"/>
    </row>
    <row r="24" spans="1:8" s="3" customFormat="1" ht="18" customHeight="1" x14ac:dyDescent="0.3">
      <c r="A24" s="17">
        <v>19</v>
      </c>
      <c r="B24" s="18" t="s">
        <v>52</v>
      </c>
      <c r="C24" s="18">
        <v>3</v>
      </c>
      <c r="D24" s="18">
        <v>6</v>
      </c>
      <c r="E24" s="18">
        <v>3</v>
      </c>
      <c r="F24" s="18">
        <v>2</v>
      </c>
      <c r="G24" s="19" t="s">
        <v>75</v>
      </c>
      <c r="H24" s="20"/>
    </row>
    <row r="25" spans="1:8" s="3" customFormat="1" ht="18" customHeight="1" x14ac:dyDescent="0.3">
      <c r="A25" s="17">
        <v>20</v>
      </c>
      <c r="B25" s="18" t="s">
        <v>53</v>
      </c>
      <c r="C25" s="18">
        <v>2</v>
      </c>
      <c r="D25" s="18">
        <v>5</v>
      </c>
      <c r="E25" s="18">
        <v>5</v>
      </c>
      <c r="F25" s="18">
        <v>3</v>
      </c>
      <c r="G25" s="22">
        <v>63.33</v>
      </c>
      <c r="H25" s="20"/>
    </row>
    <row r="26" spans="1:8" s="3" customFormat="1" ht="18" customHeight="1" x14ac:dyDescent="0.3">
      <c r="A26" s="17">
        <v>21</v>
      </c>
      <c r="B26" s="18" t="s">
        <v>22</v>
      </c>
      <c r="C26" s="18">
        <v>5</v>
      </c>
      <c r="D26" s="18">
        <v>41</v>
      </c>
      <c r="E26" s="18">
        <v>38</v>
      </c>
      <c r="F26" s="18">
        <v>8</v>
      </c>
      <c r="G26" s="22">
        <v>74.67</v>
      </c>
      <c r="H26" s="20"/>
    </row>
    <row r="27" spans="1:8" s="3" customFormat="1" ht="18" customHeight="1" x14ac:dyDescent="0.3">
      <c r="A27" s="17">
        <v>22</v>
      </c>
      <c r="B27" s="18" t="s">
        <v>23</v>
      </c>
      <c r="C27" s="18">
        <v>6</v>
      </c>
      <c r="D27" s="18">
        <v>55</v>
      </c>
      <c r="E27" s="18">
        <v>50</v>
      </c>
      <c r="F27" s="18">
        <v>9</v>
      </c>
      <c r="G27" s="22">
        <v>61.66</v>
      </c>
      <c r="H27" s="20"/>
    </row>
    <row r="28" spans="1:8" s="3" customFormat="1" ht="18" customHeight="1" x14ac:dyDescent="0.3">
      <c r="A28" s="17">
        <v>23</v>
      </c>
      <c r="B28" s="18" t="s">
        <v>24</v>
      </c>
      <c r="C28" s="18">
        <v>2</v>
      </c>
      <c r="D28" s="18">
        <v>14</v>
      </c>
      <c r="E28" s="18">
        <v>11</v>
      </c>
      <c r="F28" s="18">
        <v>3</v>
      </c>
      <c r="G28" s="22">
        <v>77.67</v>
      </c>
      <c r="H28" s="20"/>
    </row>
    <row r="29" spans="1:8" s="3" customFormat="1" ht="18" customHeight="1" x14ac:dyDescent="0.3">
      <c r="A29" s="17">
        <v>24</v>
      </c>
      <c r="B29" s="18" t="s">
        <v>25</v>
      </c>
      <c r="C29" s="18">
        <v>8</v>
      </c>
      <c r="D29" s="18">
        <v>43</v>
      </c>
      <c r="E29" s="18">
        <v>41</v>
      </c>
      <c r="F29" s="18">
        <v>12</v>
      </c>
      <c r="G29" s="23">
        <v>62</v>
      </c>
      <c r="H29" s="20"/>
    </row>
    <row r="30" spans="1:8" s="3" customFormat="1" ht="18" customHeight="1" x14ac:dyDescent="0.3">
      <c r="A30" s="17">
        <v>25</v>
      </c>
      <c r="B30" s="18" t="s">
        <v>26</v>
      </c>
      <c r="C30" s="18">
        <v>2</v>
      </c>
      <c r="D30" s="18">
        <v>24</v>
      </c>
      <c r="E30" s="18">
        <v>22</v>
      </c>
      <c r="F30" s="18">
        <v>4</v>
      </c>
      <c r="G30" s="22">
        <v>75.33</v>
      </c>
      <c r="H30" s="20" t="s">
        <v>73</v>
      </c>
    </row>
    <row r="31" spans="1:8" s="5" customFormat="1" ht="18" customHeight="1" thickBot="1" x14ac:dyDescent="0.35">
      <c r="A31" s="75" t="s">
        <v>6</v>
      </c>
      <c r="B31" s="76"/>
      <c r="C31" s="24">
        <f>SUM(C6:C30)</f>
        <v>91</v>
      </c>
      <c r="D31" s="24">
        <f t="shared" ref="D31:E31" si="0">SUM(D6:D30)</f>
        <v>691</v>
      </c>
      <c r="E31" s="24">
        <f t="shared" si="0"/>
        <v>629</v>
      </c>
      <c r="F31" s="24">
        <f>SUM(F6:F30)</f>
        <v>141</v>
      </c>
      <c r="G31" s="25"/>
      <c r="H31" s="26"/>
    </row>
    <row r="32" spans="1:8" s="3" customFormat="1" ht="18" customHeight="1" x14ac:dyDescent="0.3">
      <c r="A32" s="31"/>
      <c r="B32" s="31"/>
      <c r="C32" s="31"/>
      <c r="D32" s="31"/>
      <c r="E32" s="31"/>
      <c r="F32" s="31"/>
      <c r="G32" s="31"/>
      <c r="H32" s="31"/>
    </row>
    <row r="33" spans="1:8" s="3" customFormat="1" ht="18" customHeight="1" thickBot="1" x14ac:dyDescent="0.35">
      <c r="A33" s="77" t="s">
        <v>29</v>
      </c>
      <c r="B33" s="77"/>
      <c r="C33" s="31"/>
      <c r="D33" s="31"/>
      <c r="E33" s="31"/>
      <c r="F33" s="31"/>
      <c r="G33" s="31"/>
      <c r="H33" s="32" t="s">
        <v>5</v>
      </c>
    </row>
    <row r="34" spans="1:8" s="3" customFormat="1" ht="18" customHeight="1" x14ac:dyDescent="0.3">
      <c r="A34" s="13" t="s">
        <v>1</v>
      </c>
      <c r="B34" s="14" t="s">
        <v>0</v>
      </c>
      <c r="C34" s="14" t="s">
        <v>2</v>
      </c>
      <c r="D34" s="14" t="s">
        <v>32</v>
      </c>
      <c r="E34" s="14" t="s">
        <v>30</v>
      </c>
      <c r="F34" s="14" t="s">
        <v>67</v>
      </c>
      <c r="G34" s="15" t="s">
        <v>68</v>
      </c>
      <c r="H34" s="16" t="s">
        <v>3</v>
      </c>
    </row>
    <row r="35" spans="1:8" s="3" customFormat="1" ht="18" customHeight="1" x14ac:dyDescent="0.3">
      <c r="A35" s="17">
        <v>1</v>
      </c>
      <c r="B35" s="18" t="s">
        <v>7</v>
      </c>
      <c r="C35" s="18">
        <v>1</v>
      </c>
      <c r="D35" s="18">
        <v>1</v>
      </c>
      <c r="E35" s="18">
        <v>1</v>
      </c>
      <c r="F35" s="18">
        <v>0</v>
      </c>
      <c r="G35" s="27"/>
      <c r="H35" s="20"/>
    </row>
    <row r="36" spans="1:8" s="3" customFormat="1" ht="18" customHeight="1" x14ac:dyDescent="0.3">
      <c r="A36" s="17">
        <v>2</v>
      </c>
      <c r="B36" s="18" t="s">
        <v>8</v>
      </c>
      <c r="C36" s="18">
        <v>1</v>
      </c>
      <c r="D36" s="18">
        <v>1</v>
      </c>
      <c r="E36" s="18">
        <v>1</v>
      </c>
      <c r="F36" s="18">
        <v>0</v>
      </c>
      <c r="G36" s="27"/>
      <c r="H36" s="20"/>
    </row>
    <row r="37" spans="1:8" s="3" customFormat="1" ht="18" customHeight="1" x14ac:dyDescent="0.3">
      <c r="A37" s="17">
        <v>3</v>
      </c>
      <c r="B37" s="18" t="s">
        <v>9</v>
      </c>
      <c r="C37" s="18">
        <v>1</v>
      </c>
      <c r="D37" s="18">
        <v>2</v>
      </c>
      <c r="E37" s="18">
        <v>2</v>
      </c>
      <c r="F37" s="18">
        <v>0</v>
      </c>
      <c r="G37" s="27"/>
      <c r="H37" s="20"/>
    </row>
    <row r="38" spans="1:8" s="3" customFormat="1" ht="18" customHeight="1" x14ac:dyDescent="0.3">
      <c r="A38" s="17">
        <v>4</v>
      </c>
      <c r="B38" s="18" t="s">
        <v>13</v>
      </c>
      <c r="C38" s="18">
        <v>1</v>
      </c>
      <c r="D38" s="18">
        <v>0</v>
      </c>
      <c r="E38" s="18">
        <v>0</v>
      </c>
      <c r="F38" s="18">
        <v>0</v>
      </c>
      <c r="G38" s="27"/>
      <c r="H38" s="20"/>
    </row>
    <row r="39" spans="1:8" s="3" customFormat="1" ht="18" customHeight="1" x14ac:dyDescent="0.3">
      <c r="A39" s="17">
        <v>5</v>
      </c>
      <c r="B39" s="18" t="s">
        <v>27</v>
      </c>
      <c r="C39" s="18">
        <v>1</v>
      </c>
      <c r="D39" s="18">
        <v>0</v>
      </c>
      <c r="E39" s="18">
        <v>0</v>
      </c>
      <c r="F39" s="18">
        <v>0</v>
      </c>
      <c r="G39" s="27"/>
      <c r="H39" s="20"/>
    </row>
    <row r="40" spans="1:8" s="3" customFormat="1" ht="18" customHeight="1" x14ac:dyDescent="0.3">
      <c r="A40" s="17">
        <v>6</v>
      </c>
      <c r="B40" s="18" t="s">
        <v>21</v>
      </c>
      <c r="C40" s="18">
        <v>1</v>
      </c>
      <c r="D40" s="18">
        <v>1</v>
      </c>
      <c r="E40" s="18">
        <v>1</v>
      </c>
      <c r="F40" s="18">
        <v>0</v>
      </c>
      <c r="G40" s="27"/>
      <c r="H40" s="20"/>
    </row>
    <row r="41" spans="1:8" s="3" customFormat="1" ht="18" customHeight="1" x14ac:dyDescent="0.3">
      <c r="A41" s="17">
        <v>7</v>
      </c>
      <c r="B41" s="18" t="s">
        <v>23</v>
      </c>
      <c r="C41" s="18">
        <v>1</v>
      </c>
      <c r="D41" s="18">
        <v>0</v>
      </c>
      <c r="E41" s="18">
        <v>0</v>
      </c>
      <c r="F41" s="18">
        <v>0</v>
      </c>
      <c r="G41" s="27"/>
      <c r="H41" s="20"/>
    </row>
    <row r="42" spans="1:8" s="5" customFormat="1" ht="18" customHeight="1" thickBot="1" x14ac:dyDescent="0.35">
      <c r="A42" s="75" t="s">
        <v>6</v>
      </c>
      <c r="B42" s="76"/>
      <c r="C42" s="24">
        <f>SUM(C35:C41)</f>
        <v>7</v>
      </c>
      <c r="D42" s="24">
        <f>SUM(D35:D41)</f>
        <v>5</v>
      </c>
      <c r="E42" s="24">
        <f>SUM(E35:E41)</f>
        <v>5</v>
      </c>
      <c r="F42" s="24">
        <v>0</v>
      </c>
      <c r="G42" s="25"/>
      <c r="H42" s="26"/>
    </row>
    <row r="43" spans="1:8" ht="19.5" customHeight="1" x14ac:dyDescent="0.3"/>
  </sheetData>
  <mergeCells count="5">
    <mergeCell ref="A42:B42"/>
    <mergeCell ref="A33:B33"/>
    <mergeCell ref="A1:H1"/>
    <mergeCell ref="A4:B4"/>
    <mergeCell ref="A31:B31"/>
  </mergeCells>
  <phoneticPr fontId="2" type="noConversion"/>
  <pageMargins left="0.7" right="0.7" top="0.75" bottom="0.75" header="0.3" footer="0.3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85D35-DF7F-46B4-8BF0-0FE9D00C4519}">
  <sheetPr>
    <pageSetUpPr fitToPage="1"/>
  </sheetPr>
  <dimension ref="A1:J64"/>
  <sheetViews>
    <sheetView zoomScale="85" zoomScaleNormal="85" workbookViewId="0">
      <pane ySplit="5" topLeftCell="A6" activePane="bottomLeft" state="frozen"/>
      <selection pane="bottomLeft" activeCell="P15" sqref="P15"/>
    </sheetView>
  </sheetViews>
  <sheetFormatPr defaultRowHeight="16.5" x14ac:dyDescent="0.3"/>
  <cols>
    <col min="1" max="1" width="13.625" customWidth="1"/>
    <col min="2" max="2" width="10.875" customWidth="1"/>
    <col min="3" max="3" width="8.625" customWidth="1"/>
    <col min="4" max="4" width="7.875" customWidth="1"/>
    <col min="5" max="5" width="8.125" customWidth="1"/>
    <col min="6" max="6" width="6.875" customWidth="1"/>
    <col min="7" max="7" width="6.875" style="9" customWidth="1"/>
    <col min="8" max="8" width="7.625" style="9" customWidth="1"/>
    <col min="9" max="9" width="6.875" style="10" customWidth="1"/>
  </cols>
  <sheetData>
    <row r="1" spans="1:10" ht="26.25" customHeight="1" x14ac:dyDescent="0.3">
      <c r="A1" s="79" t="s">
        <v>69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ht="15" customHeight="1" x14ac:dyDescent="0.3">
      <c r="A2" s="1"/>
      <c r="B2" s="1"/>
      <c r="C2" s="1"/>
      <c r="D2" s="80"/>
      <c r="E2" s="80"/>
      <c r="F2" s="80"/>
      <c r="G2" s="80"/>
      <c r="H2" s="80"/>
    </row>
    <row r="3" spans="1:10" ht="15" customHeight="1" thickBot="1" x14ac:dyDescent="0.35">
      <c r="A3" s="6" t="s">
        <v>70</v>
      </c>
      <c r="B3" s="1"/>
      <c r="C3" s="1"/>
      <c r="D3" s="1"/>
      <c r="E3" s="1"/>
      <c r="F3" s="1"/>
      <c r="G3" s="10"/>
      <c r="J3" s="2" t="s">
        <v>5</v>
      </c>
    </row>
    <row r="4" spans="1:10" s="3" customFormat="1" ht="17.25" customHeight="1" x14ac:dyDescent="0.3">
      <c r="A4" s="81" t="s">
        <v>31</v>
      </c>
      <c r="B4" s="83" t="s">
        <v>0</v>
      </c>
      <c r="C4" s="85" t="s">
        <v>62</v>
      </c>
      <c r="D4" s="85" t="s">
        <v>63</v>
      </c>
      <c r="E4" s="85" t="s">
        <v>64</v>
      </c>
      <c r="F4" s="8" t="s">
        <v>65</v>
      </c>
      <c r="G4" s="11"/>
      <c r="H4" s="86" t="s">
        <v>66</v>
      </c>
      <c r="I4" s="87"/>
      <c r="J4" s="4" t="s">
        <v>3</v>
      </c>
    </row>
    <row r="5" spans="1:10" s="3" customFormat="1" ht="17.25" customHeight="1" x14ac:dyDescent="0.3">
      <c r="A5" s="82"/>
      <c r="B5" s="84"/>
      <c r="C5" s="84"/>
      <c r="D5" s="84"/>
      <c r="E5" s="84"/>
      <c r="F5" s="12" t="s">
        <v>67</v>
      </c>
      <c r="G5" s="71" t="s">
        <v>68</v>
      </c>
      <c r="H5" s="72" t="s">
        <v>67</v>
      </c>
      <c r="I5" s="73" t="s">
        <v>68</v>
      </c>
      <c r="J5" s="74"/>
    </row>
    <row r="6" spans="1:10" s="3" customFormat="1" ht="15.75" customHeight="1" x14ac:dyDescent="0.3">
      <c r="A6" s="60" t="s">
        <v>33</v>
      </c>
      <c r="B6" s="61" t="s">
        <v>7</v>
      </c>
      <c r="C6" s="61">
        <v>2</v>
      </c>
      <c r="D6" s="61">
        <v>14</v>
      </c>
      <c r="E6" s="62">
        <v>12</v>
      </c>
      <c r="F6" s="62">
        <v>4</v>
      </c>
      <c r="G6" s="64">
        <v>48.67</v>
      </c>
      <c r="H6" s="63">
        <v>2</v>
      </c>
      <c r="I6" s="65" t="s">
        <v>75</v>
      </c>
      <c r="J6" s="66"/>
    </row>
    <row r="7" spans="1:10" s="5" customFormat="1" ht="15.75" customHeight="1" x14ac:dyDescent="0.3">
      <c r="A7" s="33" t="s">
        <v>34</v>
      </c>
      <c r="B7" s="34"/>
      <c r="C7" s="34">
        <f>SUM(C6)</f>
        <v>2</v>
      </c>
      <c r="D7" s="34">
        <f t="shared" ref="D7:H7" si="0">SUM(D6)</f>
        <v>14</v>
      </c>
      <c r="E7" s="34">
        <f t="shared" si="0"/>
        <v>12</v>
      </c>
      <c r="F7" s="34">
        <f t="shared" si="0"/>
        <v>4</v>
      </c>
      <c r="G7" s="34"/>
      <c r="H7" s="34">
        <f t="shared" si="0"/>
        <v>2</v>
      </c>
      <c r="I7" s="35"/>
      <c r="J7" s="36"/>
    </row>
    <row r="8" spans="1:10" s="5" customFormat="1" ht="15.75" customHeight="1" x14ac:dyDescent="0.3">
      <c r="A8" s="17" t="s">
        <v>35</v>
      </c>
      <c r="B8" s="18" t="s">
        <v>7</v>
      </c>
      <c r="C8" s="18">
        <v>1</v>
      </c>
      <c r="D8" s="18">
        <v>3</v>
      </c>
      <c r="E8" s="37">
        <v>3</v>
      </c>
      <c r="F8" s="37">
        <v>1</v>
      </c>
      <c r="G8" s="19" t="s">
        <v>75</v>
      </c>
      <c r="H8" s="38">
        <v>4</v>
      </c>
      <c r="I8" s="23">
        <v>55</v>
      </c>
      <c r="J8" s="39"/>
    </row>
    <row r="9" spans="1:10" s="3" customFormat="1" ht="15.75" customHeight="1" x14ac:dyDescent="0.3">
      <c r="A9" s="17" t="s">
        <v>35</v>
      </c>
      <c r="B9" s="18" t="s">
        <v>13</v>
      </c>
      <c r="C9" s="18">
        <v>1</v>
      </c>
      <c r="D9" s="18">
        <v>3</v>
      </c>
      <c r="E9" s="37">
        <v>2</v>
      </c>
      <c r="F9" s="19"/>
      <c r="G9" s="19"/>
      <c r="H9" s="38">
        <v>1</v>
      </c>
      <c r="I9" s="19" t="s">
        <v>75</v>
      </c>
      <c r="J9" s="40"/>
    </row>
    <row r="10" spans="1:10" s="3" customFormat="1" ht="15.75" customHeight="1" x14ac:dyDescent="0.3">
      <c r="A10" s="17" t="s">
        <v>35</v>
      </c>
      <c r="B10" s="18" t="s">
        <v>14</v>
      </c>
      <c r="C10" s="18">
        <v>1</v>
      </c>
      <c r="D10" s="18">
        <v>5</v>
      </c>
      <c r="E10" s="37">
        <v>4</v>
      </c>
      <c r="F10" s="37">
        <v>4</v>
      </c>
      <c r="G10" s="38">
        <v>66.33</v>
      </c>
      <c r="H10" s="38">
        <v>1</v>
      </c>
      <c r="I10" s="19" t="s">
        <v>75</v>
      </c>
      <c r="J10" s="40"/>
    </row>
    <row r="11" spans="1:10" s="3" customFormat="1" ht="15.75" customHeight="1" x14ac:dyDescent="0.3">
      <c r="A11" s="17" t="s">
        <v>35</v>
      </c>
      <c r="B11" s="18" t="s">
        <v>17</v>
      </c>
      <c r="C11" s="18">
        <v>1</v>
      </c>
      <c r="D11" s="18">
        <v>7</v>
      </c>
      <c r="E11" s="37">
        <v>7</v>
      </c>
      <c r="F11" s="37">
        <v>4</v>
      </c>
      <c r="G11" s="38">
        <v>51.67</v>
      </c>
      <c r="H11" s="38">
        <v>1</v>
      </c>
      <c r="I11" s="19" t="s">
        <v>75</v>
      </c>
      <c r="J11" s="40"/>
    </row>
    <row r="12" spans="1:10" s="5" customFormat="1" ht="15.75" customHeight="1" x14ac:dyDescent="0.3">
      <c r="A12" s="17" t="s">
        <v>35</v>
      </c>
      <c r="B12" s="18" t="s">
        <v>24</v>
      </c>
      <c r="C12" s="18">
        <v>1</v>
      </c>
      <c r="D12" s="18">
        <v>4</v>
      </c>
      <c r="E12" s="37">
        <v>3</v>
      </c>
      <c r="F12" s="37"/>
      <c r="G12" s="41"/>
      <c r="H12" s="38">
        <v>1</v>
      </c>
      <c r="I12" s="19" t="s">
        <v>75</v>
      </c>
      <c r="J12" s="39"/>
    </row>
    <row r="13" spans="1:10" s="3" customFormat="1" ht="15.75" customHeight="1" x14ac:dyDescent="0.3">
      <c r="A13" s="33" t="s">
        <v>36</v>
      </c>
      <c r="B13" s="34"/>
      <c r="C13" s="34">
        <f>SUM(C8:C12)</f>
        <v>5</v>
      </c>
      <c r="D13" s="34">
        <f>SUM(D8:D12)</f>
        <v>22</v>
      </c>
      <c r="E13" s="34">
        <f t="shared" ref="E13:F13" si="1">SUM(E8:E12)</f>
        <v>19</v>
      </c>
      <c r="F13" s="34">
        <f t="shared" si="1"/>
        <v>9</v>
      </c>
      <c r="G13" s="34"/>
      <c r="H13" s="34">
        <f>SUM(H8:H12)</f>
        <v>8</v>
      </c>
      <c r="I13" s="42"/>
      <c r="J13" s="43"/>
    </row>
    <row r="14" spans="1:10" s="3" customFormat="1" ht="15.75" customHeight="1" x14ac:dyDescent="0.3">
      <c r="A14" s="17" t="s">
        <v>37</v>
      </c>
      <c r="B14" s="18" t="s">
        <v>8</v>
      </c>
      <c r="C14" s="18">
        <v>2</v>
      </c>
      <c r="D14" s="18">
        <v>4</v>
      </c>
      <c r="E14" s="37">
        <v>2</v>
      </c>
      <c r="F14" s="37">
        <v>1</v>
      </c>
      <c r="G14" s="19" t="s">
        <v>75</v>
      </c>
      <c r="H14" s="44"/>
      <c r="I14" s="19"/>
      <c r="J14" s="40"/>
    </row>
    <row r="15" spans="1:10" s="3" customFormat="1" ht="15.75" customHeight="1" x14ac:dyDescent="0.3">
      <c r="A15" s="17" t="s">
        <v>37</v>
      </c>
      <c r="B15" s="18" t="s">
        <v>10</v>
      </c>
      <c r="C15" s="18">
        <v>1</v>
      </c>
      <c r="D15" s="18">
        <v>5</v>
      </c>
      <c r="E15" s="37">
        <v>5</v>
      </c>
      <c r="F15" s="37">
        <v>1</v>
      </c>
      <c r="G15" s="19" t="s">
        <v>75</v>
      </c>
      <c r="H15" s="38">
        <v>4</v>
      </c>
      <c r="I15" s="23">
        <v>59</v>
      </c>
      <c r="J15" s="40"/>
    </row>
    <row r="16" spans="1:10" s="3" customFormat="1" ht="15.75" customHeight="1" x14ac:dyDescent="0.3">
      <c r="A16" s="17" t="s">
        <v>37</v>
      </c>
      <c r="B16" s="18" t="s">
        <v>11</v>
      </c>
      <c r="C16" s="18">
        <v>1</v>
      </c>
      <c r="D16" s="18"/>
      <c r="E16" s="37"/>
      <c r="F16" s="37"/>
      <c r="G16" s="38"/>
      <c r="H16" s="38"/>
      <c r="I16" s="22"/>
      <c r="J16" s="40"/>
    </row>
    <row r="17" spans="1:10" s="3" customFormat="1" ht="15.75" customHeight="1" x14ac:dyDescent="0.3">
      <c r="A17" s="17" t="s">
        <v>37</v>
      </c>
      <c r="B17" s="18" t="s">
        <v>13</v>
      </c>
      <c r="C17" s="18">
        <v>1</v>
      </c>
      <c r="D17" s="18"/>
      <c r="E17" s="37"/>
      <c r="F17" s="37"/>
      <c r="G17" s="38"/>
      <c r="H17" s="38">
        <v>1</v>
      </c>
      <c r="I17" s="19" t="s">
        <v>75</v>
      </c>
      <c r="J17" s="40"/>
    </row>
    <row r="18" spans="1:10" s="5" customFormat="1" ht="15.75" customHeight="1" x14ac:dyDescent="0.3">
      <c r="A18" s="17" t="s">
        <v>37</v>
      </c>
      <c r="B18" s="18" t="s">
        <v>14</v>
      </c>
      <c r="C18" s="18">
        <v>1</v>
      </c>
      <c r="D18" s="18">
        <v>3</v>
      </c>
      <c r="E18" s="37">
        <v>3</v>
      </c>
      <c r="F18" s="37">
        <v>3</v>
      </c>
      <c r="G18" s="45">
        <v>50</v>
      </c>
      <c r="H18" s="38">
        <v>2</v>
      </c>
      <c r="I18" s="19" t="s">
        <v>75</v>
      </c>
      <c r="J18" s="39"/>
    </row>
    <row r="19" spans="1:10" s="3" customFormat="1" ht="15.75" customHeight="1" x14ac:dyDescent="0.3">
      <c r="A19" s="17" t="s">
        <v>37</v>
      </c>
      <c r="B19" s="18" t="s">
        <v>48</v>
      </c>
      <c r="C19" s="18">
        <v>1</v>
      </c>
      <c r="D19" s="18">
        <v>1</v>
      </c>
      <c r="E19" s="37">
        <v>1</v>
      </c>
      <c r="F19" s="37">
        <v>1</v>
      </c>
      <c r="G19" s="19" t="s">
        <v>75</v>
      </c>
      <c r="H19" s="38"/>
      <c r="I19" s="22"/>
      <c r="J19" s="40"/>
    </row>
    <row r="20" spans="1:10" s="3" customFormat="1" ht="15.75" customHeight="1" x14ac:dyDescent="0.3">
      <c r="A20" s="17" t="s">
        <v>37</v>
      </c>
      <c r="B20" s="18" t="s">
        <v>21</v>
      </c>
      <c r="C20" s="18">
        <v>1</v>
      </c>
      <c r="D20" s="18">
        <v>2</v>
      </c>
      <c r="E20" s="37">
        <v>1</v>
      </c>
      <c r="F20" s="37"/>
      <c r="G20" s="38"/>
      <c r="H20" s="38">
        <v>1</v>
      </c>
      <c r="I20" s="19" t="s">
        <v>75</v>
      </c>
      <c r="J20" s="40"/>
    </row>
    <row r="21" spans="1:10" s="3" customFormat="1" ht="15.75" customHeight="1" x14ac:dyDescent="0.3">
      <c r="A21" s="17" t="s">
        <v>37</v>
      </c>
      <c r="B21" s="18" t="s">
        <v>38</v>
      </c>
      <c r="C21" s="18">
        <v>1</v>
      </c>
      <c r="D21" s="18">
        <v>4</v>
      </c>
      <c r="E21" s="37">
        <v>3</v>
      </c>
      <c r="F21" s="37"/>
      <c r="G21" s="44"/>
      <c r="H21" s="44"/>
      <c r="I21" s="19"/>
      <c r="J21" s="40"/>
    </row>
    <row r="22" spans="1:10" s="5" customFormat="1" ht="15.75" customHeight="1" x14ac:dyDescent="0.3">
      <c r="A22" s="33" t="s">
        <v>39</v>
      </c>
      <c r="B22" s="34"/>
      <c r="C22" s="34">
        <f>SUM(C14:C21)</f>
        <v>9</v>
      </c>
      <c r="D22" s="34">
        <f>SUM(D14:D21)</f>
        <v>19</v>
      </c>
      <c r="E22" s="34">
        <f>SUM(E14:E21)</f>
        <v>15</v>
      </c>
      <c r="F22" s="34">
        <f>SUM(F14:F21)</f>
        <v>6</v>
      </c>
      <c r="G22" s="34"/>
      <c r="H22" s="34">
        <f t="shared" ref="H22" si="2">SUM(H14:H21)</f>
        <v>8</v>
      </c>
      <c r="I22" s="35"/>
      <c r="J22" s="36"/>
    </row>
    <row r="23" spans="1:10" s="3" customFormat="1" ht="15.75" customHeight="1" x14ac:dyDescent="0.3">
      <c r="A23" s="17" t="s">
        <v>54</v>
      </c>
      <c r="B23" s="18" t="s">
        <v>8</v>
      </c>
      <c r="C23" s="18">
        <v>2</v>
      </c>
      <c r="D23" s="18">
        <v>6</v>
      </c>
      <c r="E23" s="37">
        <v>6</v>
      </c>
      <c r="F23" s="37">
        <v>1</v>
      </c>
      <c r="G23" s="19" t="s">
        <v>75</v>
      </c>
      <c r="H23" s="44"/>
      <c r="I23" s="19"/>
      <c r="J23" s="40"/>
    </row>
    <row r="24" spans="1:10" s="3" customFormat="1" ht="15.75" customHeight="1" x14ac:dyDescent="0.3">
      <c r="A24" s="17" t="s">
        <v>54</v>
      </c>
      <c r="B24" s="18" t="s">
        <v>12</v>
      </c>
      <c r="C24" s="18">
        <v>1</v>
      </c>
      <c r="D24" s="18">
        <v>7</v>
      </c>
      <c r="E24" s="37">
        <v>6</v>
      </c>
      <c r="F24" s="37">
        <v>6</v>
      </c>
      <c r="G24" s="45">
        <v>49</v>
      </c>
      <c r="H24" s="44"/>
      <c r="I24" s="19"/>
      <c r="J24" s="40" t="s">
        <v>73</v>
      </c>
    </row>
    <row r="25" spans="1:10" s="3" customFormat="1" ht="15.75" customHeight="1" x14ac:dyDescent="0.3">
      <c r="A25" s="17" t="s">
        <v>54</v>
      </c>
      <c r="B25" s="18" t="s">
        <v>24</v>
      </c>
      <c r="C25" s="18">
        <v>1</v>
      </c>
      <c r="D25" s="18">
        <v>2</v>
      </c>
      <c r="E25" s="37">
        <v>1</v>
      </c>
      <c r="F25" s="37">
        <v>1</v>
      </c>
      <c r="G25" s="19" t="s">
        <v>75</v>
      </c>
      <c r="H25" s="44"/>
      <c r="I25" s="19"/>
      <c r="J25" s="40"/>
    </row>
    <row r="26" spans="1:10" s="3" customFormat="1" ht="15.75" customHeight="1" x14ac:dyDescent="0.3">
      <c r="A26" s="33" t="s">
        <v>55</v>
      </c>
      <c r="B26" s="34"/>
      <c r="C26" s="34">
        <f>SUM(C23:C25)</f>
        <v>4</v>
      </c>
      <c r="D26" s="34">
        <f>SUM(D23:D25)</f>
        <v>15</v>
      </c>
      <c r="E26" s="34">
        <f t="shared" ref="E26" si="3">SUM(E23:E25)</f>
        <v>13</v>
      </c>
      <c r="F26" s="34">
        <f>SUM(F23:F25)</f>
        <v>8</v>
      </c>
      <c r="G26" s="35"/>
      <c r="H26" s="42"/>
      <c r="I26" s="42"/>
      <c r="J26" s="43"/>
    </row>
    <row r="27" spans="1:10" s="3" customFormat="1" ht="15.75" customHeight="1" x14ac:dyDescent="0.3">
      <c r="A27" s="17" t="s">
        <v>40</v>
      </c>
      <c r="B27" s="18" t="s">
        <v>7</v>
      </c>
      <c r="C27" s="18">
        <v>1</v>
      </c>
      <c r="D27" s="18">
        <v>5</v>
      </c>
      <c r="E27" s="37">
        <v>5</v>
      </c>
      <c r="F27" s="37">
        <v>2</v>
      </c>
      <c r="G27" s="19" t="s">
        <v>75</v>
      </c>
      <c r="H27" s="38">
        <v>3</v>
      </c>
      <c r="I27" s="22">
        <v>55.33</v>
      </c>
      <c r="J27" s="40"/>
    </row>
    <row r="28" spans="1:10" s="3" customFormat="1" ht="15.75" customHeight="1" x14ac:dyDescent="0.3">
      <c r="A28" s="17" t="s">
        <v>40</v>
      </c>
      <c r="B28" s="18" t="s">
        <v>15</v>
      </c>
      <c r="C28" s="18">
        <v>1</v>
      </c>
      <c r="D28" s="18">
        <v>8</v>
      </c>
      <c r="E28" s="37">
        <v>6</v>
      </c>
      <c r="F28" s="37">
        <v>1</v>
      </c>
      <c r="G28" s="19" t="s">
        <v>75</v>
      </c>
      <c r="H28" s="38">
        <v>4</v>
      </c>
      <c r="I28" s="23">
        <v>52</v>
      </c>
      <c r="J28" s="40"/>
    </row>
    <row r="29" spans="1:10" s="5" customFormat="1" ht="15.75" customHeight="1" x14ac:dyDescent="0.3">
      <c r="A29" s="17" t="s">
        <v>40</v>
      </c>
      <c r="B29" s="18" t="s">
        <v>24</v>
      </c>
      <c r="C29" s="18">
        <v>1</v>
      </c>
      <c r="D29" s="18">
        <v>3</v>
      </c>
      <c r="E29" s="37">
        <v>1</v>
      </c>
      <c r="F29" s="37">
        <v>1</v>
      </c>
      <c r="G29" s="19" t="s">
        <v>75</v>
      </c>
      <c r="H29" s="46"/>
      <c r="I29" s="47"/>
      <c r="J29" s="39"/>
    </row>
    <row r="30" spans="1:10" s="3" customFormat="1" ht="15.75" customHeight="1" x14ac:dyDescent="0.3">
      <c r="A30" s="33" t="s">
        <v>41</v>
      </c>
      <c r="B30" s="34"/>
      <c r="C30" s="34">
        <f>SUM(C27:C29)</f>
        <v>3</v>
      </c>
      <c r="D30" s="34">
        <f>SUM(D27:D29)</f>
        <v>16</v>
      </c>
      <c r="E30" s="34">
        <f t="shared" ref="E30" si="4">SUM(E27:E29)</f>
        <v>12</v>
      </c>
      <c r="F30" s="34">
        <f>SUM(F27:F29)</f>
        <v>4</v>
      </c>
      <c r="G30" s="34"/>
      <c r="H30" s="34">
        <f t="shared" ref="H30" si="5">SUM(H27:H29)</f>
        <v>7</v>
      </c>
      <c r="I30" s="42"/>
      <c r="J30" s="43"/>
    </row>
    <row r="31" spans="1:10" s="3" customFormat="1" ht="15.75" customHeight="1" x14ac:dyDescent="0.3">
      <c r="A31" s="17" t="s">
        <v>42</v>
      </c>
      <c r="B31" s="18" t="s">
        <v>7</v>
      </c>
      <c r="C31" s="18">
        <v>1</v>
      </c>
      <c r="D31" s="18">
        <v>5</v>
      </c>
      <c r="E31" s="37">
        <v>5</v>
      </c>
      <c r="F31" s="37">
        <v>4</v>
      </c>
      <c r="G31" s="45">
        <v>50</v>
      </c>
      <c r="H31" s="38">
        <v>1</v>
      </c>
      <c r="I31" s="19" t="s">
        <v>75</v>
      </c>
      <c r="J31" s="40"/>
    </row>
    <row r="32" spans="1:10" s="3" customFormat="1" ht="15.75" customHeight="1" x14ac:dyDescent="0.3">
      <c r="A32" s="17" t="s">
        <v>42</v>
      </c>
      <c r="B32" s="18" t="s">
        <v>8</v>
      </c>
      <c r="C32" s="18">
        <v>2</v>
      </c>
      <c r="D32" s="18">
        <v>13</v>
      </c>
      <c r="E32" s="37">
        <v>11</v>
      </c>
      <c r="F32" s="37">
        <v>5</v>
      </c>
      <c r="G32" s="45">
        <v>48</v>
      </c>
      <c r="H32" s="38">
        <v>2</v>
      </c>
      <c r="I32" s="19" t="s">
        <v>75</v>
      </c>
      <c r="J32" s="40"/>
    </row>
    <row r="33" spans="1:10" s="3" customFormat="1" ht="15.75" customHeight="1" x14ac:dyDescent="0.3">
      <c r="A33" s="17" t="s">
        <v>42</v>
      </c>
      <c r="B33" s="18" t="s">
        <v>9</v>
      </c>
      <c r="C33" s="18">
        <v>1</v>
      </c>
      <c r="D33" s="18">
        <v>7</v>
      </c>
      <c r="E33" s="37">
        <v>6</v>
      </c>
      <c r="F33" s="37">
        <v>5</v>
      </c>
      <c r="G33" s="45">
        <v>56</v>
      </c>
      <c r="H33" s="44"/>
      <c r="I33" s="19"/>
      <c r="J33" s="40"/>
    </row>
    <row r="34" spans="1:10" s="3" customFormat="1" ht="15.75" customHeight="1" x14ac:dyDescent="0.3">
      <c r="A34" s="17" t="s">
        <v>42</v>
      </c>
      <c r="B34" s="18" t="s">
        <v>11</v>
      </c>
      <c r="C34" s="18">
        <v>1</v>
      </c>
      <c r="D34" s="18">
        <v>2</v>
      </c>
      <c r="E34" s="37">
        <v>2</v>
      </c>
      <c r="F34" s="37">
        <v>1</v>
      </c>
      <c r="G34" s="19" t="s">
        <v>75</v>
      </c>
      <c r="H34" s="38">
        <v>2</v>
      </c>
      <c r="I34" s="19" t="s">
        <v>75</v>
      </c>
      <c r="J34" s="40"/>
    </row>
    <row r="35" spans="1:10" s="5" customFormat="1" ht="15.75" customHeight="1" x14ac:dyDescent="0.3">
      <c r="A35" s="17" t="s">
        <v>42</v>
      </c>
      <c r="B35" s="18" t="s">
        <v>48</v>
      </c>
      <c r="C35" s="18">
        <v>1</v>
      </c>
      <c r="D35" s="18">
        <v>3</v>
      </c>
      <c r="E35" s="37">
        <v>2</v>
      </c>
      <c r="F35" s="37"/>
      <c r="G35" s="44"/>
      <c r="H35" s="38">
        <v>1</v>
      </c>
      <c r="I35" s="19" t="s">
        <v>75</v>
      </c>
      <c r="J35" s="39"/>
    </row>
    <row r="36" spans="1:10" s="3" customFormat="1" ht="15.75" customHeight="1" x14ac:dyDescent="0.3">
      <c r="A36" s="17" t="s">
        <v>42</v>
      </c>
      <c r="B36" s="18" t="s">
        <v>56</v>
      </c>
      <c r="C36" s="18">
        <v>1</v>
      </c>
      <c r="D36" s="18"/>
      <c r="E36" s="37"/>
      <c r="F36" s="37"/>
      <c r="G36" s="44"/>
      <c r="H36" s="44"/>
      <c r="I36" s="19"/>
      <c r="J36" s="40"/>
    </row>
    <row r="37" spans="1:10" s="3" customFormat="1" ht="15.75" customHeight="1" x14ac:dyDescent="0.3">
      <c r="A37" s="33" t="s">
        <v>43</v>
      </c>
      <c r="B37" s="34"/>
      <c r="C37" s="34">
        <f>SUM(C31:C36)</f>
        <v>7</v>
      </c>
      <c r="D37" s="34">
        <f>SUM(D31:D36)</f>
        <v>30</v>
      </c>
      <c r="E37" s="34">
        <f t="shared" ref="E37:H37" si="6">SUM(E31:E36)</f>
        <v>26</v>
      </c>
      <c r="F37" s="34">
        <f t="shared" si="6"/>
        <v>15</v>
      </c>
      <c r="G37" s="34"/>
      <c r="H37" s="34">
        <f t="shared" si="6"/>
        <v>6</v>
      </c>
      <c r="I37" s="42"/>
      <c r="J37" s="43"/>
    </row>
    <row r="38" spans="1:10" s="3" customFormat="1" ht="15.75" customHeight="1" x14ac:dyDescent="0.3">
      <c r="A38" s="17" t="s">
        <v>57</v>
      </c>
      <c r="B38" s="18" t="s">
        <v>7</v>
      </c>
      <c r="C38" s="18">
        <v>1</v>
      </c>
      <c r="D38" s="18">
        <v>6</v>
      </c>
      <c r="E38" s="37">
        <v>5</v>
      </c>
      <c r="F38" s="37">
        <v>3</v>
      </c>
      <c r="G38" s="45">
        <v>47</v>
      </c>
      <c r="H38" s="44"/>
      <c r="I38" s="19"/>
      <c r="J38" s="40"/>
    </row>
    <row r="39" spans="1:10" s="3" customFormat="1" ht="24.75" customHeight="1" x14ac:dyDescent="0.3">
      <c r="A39" s="17" t="s">
        <v>57</v>
      </c>
      <c r="B39" s="18" t="s">
        <v>9</v>
      </c>
      <c r="C39" s="18">
        <v>1</v>
      </c>
      <c r="D39" s="18">
        <v>5</v>
      </c>
      <c r="E39" s="37">
        <v>5</v>
      </c>
      <c r="F39" s="37">
        <v>2</v>
      </c>
      <c r="G39" s="19" t="s">
        <v>75</v>
      </c>
      <c r="H39" s="38">
        <v>3</v>
      </c>
      <c r="I39" s="19" t="s">
        <v>75</v>
      </c>
      <c r="J39" s="48" t="s">
        <v>74</v>
      </c>
    </row>
    <row r="40" spans="1:10" s="3" customFormat="1" ht="15.75" customHeight="1" x14ac:dyDescent="0.3">
      <c r="A40" s="17" t="s">
        <v>57</v>
      </c>
      <c r="B40" s="18" t="s">
        <v>16</v>
      </c>
      <c r="C40" s="18">
        <v>1</v>
      </c>
      <c r="D40" s="18">
        <v>5</v>
      </c>
      <c r="E40" s="37">
        <v>4</v>
      </c>
      <c r="F40" s="37">
        <v>3</v>
      </c>
      <c r="G40" s="45">
        <v>73</v>
      </c>
      <c r="H40" s="44"/>
      <c r="I40" s="19"/>
      <c r="J40" s="40"/>
    </row>
    <row r="41" spans="1:10" s="3" customFormat="1" ht="15.75" customHeight="1" x14ac:dyDescent="0.3">
      <c r="A41" s="17" t="s">
        <v>57</v>
      </c>
      <c r="B41" s="18" t="s">
        <v>17</v>
      </c>
      <c r="C41" s="18">
        <v>1</v>
      </c>
      <c r="D41" s="18">
        <v>6</v>
      </c>
      <c r="E41" s="37">
        <v>6</v>
      </c>
      <c r="F41" s="37">
        <v>2</v>
      </c>
      <c r="G41" s="19" t="s">
        <v>75</v>
      </c>
      <c r="H41" s="38">
        <v>1</v>
      </c>
      <c r="I41" s="19" t="s">
        <v>75</v>
      </c>
      <c r="J41" s="40"/>
    </row>
    <row r="42" spans="1:10" s="3" customFormat="1" ht="15.75" customHeight="1" x14ac:dyDescent="0.3">
      <c r="A42" s="17" t="s">
        <v>57</v>
      </c>
      <c r="B42" s="18" t="s">
        <v>24</v>
      </c>
      <c r="C42" s="18">
        <v>1</v>
      </c>
      <c r="D42" s="18">
        <v>2</v>
      </c>
      <c r="E42" s="37">
        <v>0</v>
      </c>
      <c r="F42" s="37"/>
      <c r="G42" s="44"/>
      <c r="H42" s="44"/>
      <c r="I42" s="19"/>
      <c r="J42" s="40"/>
    </row>
    <row r="43" spans="1:10" s="3" customFormat="1" ht="15.75" customHeight="1" x14ac:dyDescent="0.3">
      <c r="A43" s="33" t="s">
        <v>58</v>
      </c>
      <c r="B43" s="34"/>
      <c r="C43" s="34">
        <f>SUM(C38:C42)</f>
        <v>5</v>
      </c>
      <c r="D43" s="34">
        <f>SUM(D38:D42)</f>
        <v>24</v>
      </c>
      <c r="E43" s="34">
        <f t="shared" ref="E43:H43" si="7">SUM(E38:E42)</f>
        <v>20</v>
      </c>
      <c r="F43" s="34">
        <f t="shared" si="7"/>
        <v>10</v>
      </c>
      <c r="G43" s="34"/>
      <c r="H43" s="34">
        <f t="shared" si="7"/>
        <v>4</v>
      </c>
      <c r="I43" s="42"/>
      <c r="J43" s="43"/>
    </row>
    <row r="44" spans="1:10" s="3" customFormat="1" ht="15.75" customHeight="1" x14ac:dyDescent="0.3">
      <c r="A44" s="17" t="s">
        <v>59</v>
      </c>
      <c r="B44" s="18" t="s">
        <v>7</v>
      </c>
      <c r="C44" s="18">
        <v>1</v>
      </c>
      <c r="D44" s="18">
        <v>6</v>
      </c>
      <c r="E44" s="37">
        <v>4</v>
      </c>
      <c r="F44" s="37">
        <v>1</v>
      </c>
      <c r="G44" s="19" t="s">
        <v>75</v>
      </c>
      <c r="H44" s="38">
        <v>4</v>
      </c>
      <c r="I44" s="22">
        <v>44.67</v>
      </c>
      <c r="J44" s="40"/>
    </row>
    <row r="45" spans="1:10" s="3" customFormat="1" ht="15.75" customHeight="1" x14ac:dyDescent="0.3">
      <c r="A45" s="17" t="s">
        <v>59</v>
      </c>
      <c r="B45" s="18" t="s">
        <v>11</v>
      </c>
      <c r="C45" s="18">
        <v>1</v>
      </c>
      <c r="D45" s="18"/>
      <c r="E45" s="37"/>
      <c r="F45" s="37"/>
      <c r="G45" s="44"/>
      <c r="H45" s="38">
        <v>1</v>
      </c>
      <c r="I45" s="19" t="s">
        <v>75</v>
      </c>
      <c r="J45" s="40"/>
    </row>
    <row r="46" spans="1:10" s="5" customFormat="1" ht="15.75" customHeight="1" x14ac:dyDescent="0.3">
      <c r="A46" s="17" t="s">
        <v>59</v>
      </c>
      <c r="B46" s="18" t="s">
        <v>48</v>
      </c>
      <c r="C46" s="18">
        <v>1</v>
      </c>
      <c r="D46" s="18">
        <v>1</v>
      </c>
      <c r="E46" s="37">
        <v>0</v>
      </c>
      <c r="F46" s="37"/>
      <c r="G46" s="44"/>
      <c r="H46" s="46"/>
      <c r="I46" s="47"/>
      <c r="J46" s="39"/>
    </row>
    <row r="47" spans="1:10" s="3" customFormat="1" ht="15.75" customHeight="1" x14ac:dyDescent="0.3">
      <c r="A47" s="17" t="s">
        <v>59</v>
      </c>
      <c r="B47" s="18" t="s">
        <v>24</v>
      </c>
      <c r="C47" s="18">
        <v>1</v>
      </c>
      <c r="D47" s="18"/>
      <c r="E47" s="37"/>
      <c r="F47" s="37"/>
      <c r="G47" s="44"/>
      <c r="H47" s="38">
        <v>1</v>
      </c>
      <c r="I47" s="19" t="s">
        <v>75</v>
      </c>
      <c r="J47" s="40"/>
    </row>
    <row r="48" spans="1:10" s="3" customFormat="1" ht="15.75" customHeight="1" x14ac:dyDescent="0.3">
      <c r="A48" s="67" t="s">
        <v>60</v>
      </c>
      <c r="B48" s="68"/>
      <c r="C48" s="68">
        <f>SUM(C44:C47)</f>
        <v>4</v>
      </c>
      <c r="D48" s="68">
        <f>SUM(D44:D47)</f>
        <v>7</v>
      </c>
      <c r="E48" s="68">
        <f t="shared" ref="E48:H48" si="8">SUM(E44:E47)</f>
        <v>4</v>
      </c>
      <c r="F48" s="68">
        <f t="shared" si="8"/>
        <v>1</v>
      </c>
      <c r="G48" s="68"/>
      <c r="H48" s="68">
        <f t="shared" si="8"/>
        <v>6</v>
      </c>
      <c r="I48" s="69"/>
      <c r="J48" s="70"/>
    </row>
    <row r="49" spans="1:10" s="3" customFormat="1" ht="15.75" customHeight="1" x14ac:dyDescent="0.3">
      <c r="A49" s="60" t="s">
        <v>44</v>
      </c>
      <c r="B49" s="61" t="s">
        <v>7</v>
      </c>
      <c r="C49" s="61">
        <v>1</v>
      </c>
      <c r="D49" s="61">
        <v>6</v>
      </c>
      <c r="E49" s="62">
        <v>6</v>
      </c>
      <c r="F49" s="62">
        <v>3</v>
      </c>
      <c r="G49" s="63">
        <v>52.33</v>
      </c>
      <c r="H49" s="64"/>
      <c r="I49" s="65"/>
      <c r="J49" s="66"/>
    </row>
    <row r="50" spans="1:10" s="3" customFormat="1" ht="15.75" customHeight="1" x14ac:dyDescent="0.3">
      <c r="A50" s="17" t="s">
        <v>44</v>
      </c>
      <c r="B50" s="18" t="s">
        <v>9</v>
      </c>
      <c r="C50" s="18">
        <v>1</v>
      </c>
      <c r="D50" s="18">
        <v>5</v>
      </c>
      <c r="E50" s="37">
        <v>5</v>
      </c>
      <c r="F50" s="37">
        <v>3</v>
      </c>
      <c r="G50" s="45">
        <v>70</v>
      </c>
      <c r="H50" s="44"/>
      <c r="I50" s="19"/>
      <c r="J50" s="40"/>
    </row>
    <row r="51" spans="1:10" s="5" customFormat="1" ht="15.75" customHeight="1" x14ac:dyDescent="0.3">
      <c r="A51" s="17" t="s">
        <v>44</v>
      </c>
      <c r="B51" s="18" t="s">
        <v>14</v>
      </c>
      <c r="C51" s="18">
        <v>1</v>
      </c>
      <c r="D51" s="18">
        <v>8</v>
      </c>
      <c r="E51" s="37">
        <v>6</v>
      </c>
      <c r="F51" s="37">
        <v>3</v>
      </c>
      <c r="G51" s="38">
        <v>60.33</v>
      </c>
      <c r="H51" s="46"/>
      <c r="I51" s="47"/>
      <c r="J51" s="39"/>
    </row>
    <row r="52" spans="1:10" s="5" customFormat="1" ht="15.75" customHeight="1" x14ac:dyDescent="0.3">
      <c r="A52" s="17" t="s">
        <v>44</v>
      </c>
      <c r="B52" s="18" t="s">
        <v>16</v>
      </c>
      <c r="C52" s="18">
        <v>1</v>
      </c>
      <c r="D52" s="18">
        <v>5</v>
      </c>
      <c r="E52" s="37">
        <v>5</v>
      </c>
      <c r="F52" s="37">
        <v>3</v>
      </c>
      <c r="G52" s="38">
        <v>55.33</v>
      </c>
      <c r="H52" s="46"/>
      <c r="I52" s="47"/>
      <c r="J52" s="39"/>
    </row>
    <row r="53" spans="1:10" ht="15.75" customHeight="1" x14ac:dyDescent="0.3">
      <c r="A53" s="17" t="s">
        <v>44</v>
      </c>
      <c r="B53" s="18" t="s">
        <v>17</v>
      </c>
      <c r="C53" s="18">
        <v>1</v>
      </c>
      <c r="D53" s="18">
        <v>7</v>
      </c>
      <c r="E53" s="37">
        <v>7</v>
      </c>
      <c r="F53" s="37">
        <v>3</v>
      </c>
      <c r="G53" s="38">
        <v>50.67</v>
      </c>
      <c r="H53" s="49"/>
      <c r="I53" s="50"/>
      <c r="J53" s="51"/>
    </row>
    <row r="54" spans="1:10" ht="15.75" customHeight="1" x14ac:dyDescent="0.3">
      <c r="A54" s="17" t="s">
        <v>44</v>
      </c>
      <c r="B54" s="18" t="s">
        <v>61</v>
      </c>
      <c r="C54" s="18">
        <v>1</v>
      </c>
      <c r="D54" s="18"/>
      <c r="E54" s="52"/>
      <c r="F54" s="52"/>
      <c r="G54" s="44"/>
      <c r="H54" s="49"/>
      <c r="I54" s="50"/>
      <c r="J54" s="51"/>
    </row>
    <row r="55" spans="1:10" ht="15.75" customHeight="1" x14ac:dyDescent="0.3">
      <c r="A55" s="17" t="s">
        <v>44</v>
      </c>
      <c r="B55" s="18" t="s">
        <v>56</v>
      </c>
      <c r="C55" s="18">
        <v>1</v>
      </c>
      <c r="D55" s="18"/>
      <c r="E55" s="52"/>
      <c r="F55" s="52"/>
      <c r="G55" s="44"/>
      <c r="H55" s="49"/>
      <c r="I55" s="50"/>
      <c r="J55" s="51"/>
    </row>
    <row r="56" spans="1:10" ht="15.75" customHeight="1" x14ac:dyDescent="0.3">
      <c r="A56" s="17" t="s">
        <v>44</v>
      </c>
      <c r="B56" s="18" t="s">
        <v>45</v>
      </c>
      <c r="C56" s="18">
        <v>1</v>
      </c>
      <c r="D56" s="18"/>
      <c r="E56" s="52"/>
      <c r="F56" s="52"/>
      <c r="G56" s="44"/>
      <c r="H56" s="49"/>
      <c r="I56" s="50"/>
      <c r="J56" s="51"/>
    </row>
    <row r="57" spans="1:10" x14ac:dyDescent="0.3">
      <c r="A57" s="33" t="s">
        <v>46</v>
      </c>
      <c r="B57" s="34"/>
      <c r="C57" s="34">
        <f>SUM(C49:C56)</f>
        <v>8</v>
      </c>
      <c r="D57" s="34">
        <f>SUM(D49:D56)</f>
        <v>31</v>
      </c>
      <c r="E57" s="34">
        <f t="shared" ref="E57:F57" si="9">SUM(E49:E56)</f>
        <v>29</v>
      </c>
      <c r="F57" s="34">
        <f t="shared" si="9"/>
        <v>15</v>
      </c>
      <c r="G57" s="35"/>
      <c r="H57" s="53"/>
      <c r="I57" s="54"/>
      <c r="J57" s="55"/>
    </row>
    <row r="58" spans="1:10" x14ac:dyDescent="0.3">
      <c r="A58" s="17" t="s">
        <v>47</v>
      </c>
      <c r="B58" s="18" t="s">
        <v>7</v>
      </c>
      <c r="C58" s="18">
        <v>1</v>
      </c>
      <c r="D58" s="18">
        <v>5</v>
      </c>
      <c r="E58" s="56">
        <v>3</v>
      </c>
      <c r="F58" s="56">
        <v>1</v>
      </c>
      <c r="G58" s="19" t="s">
        <v>75</v>
      </c>
      <c r="H58" s="49"/>
      <c r="I58" s="50"/>
      <c r="J58" s="51"/>
    </row>
    <row r="59" spans="1:10" x14ac:dyDescent="0.3">
      <c r="A59" s="17" t="s">
        <v>47</v>
      </c>
      <c r="B59" s="18" t="s">
        <v>8</v>
      </c>
      <c r="C59" s="18">
        <v>1</v>
      </c>
      <c r="D59" s="18">
        <v>6</v>
      </c>
      <c r="E59" s="56">
        <v>4</v>
      </c>
      <c r="F59" s="56">
        <v>1</v>
      </c>
      <c r="G59" s="19" t="s">
        <v>75</v>
      </c>
      <c r="H59" s="49"/>
      <c r="I59" s="50"/>
      <c r="J59" s="51"/>
    </row>
    <row r="60" spans="1:10" x14ac:dyDescent="0.3">
      <c r="A60" s="17" t="s">
        <v>47</v>
      </c>
      <c r="B60" s="18" t="s">
        <v>9</v>
      </c>
      <c r="C60" s="18">
        <v>1</v>
      </c>
      <c r="D60" s="18">
        <v>4</v>
      </c>
      <c r="E60" s="56">
        <v>4</v>
      </c>
      <c r="F60" s="56">
        <v>3</v>
      </c>
      <c r="G60" s="45">
        <v>59</v>
      </c>
      <c r="H60" s="49"/>
      <c r="I60" s="50"/>
      <c r="J60" s="51"/>
    </row>
    <row r="61" spans="1:10" x14ac:dyDescent="0.3">
      <c r="A61" s="17" t="s">
        <v>47</v>
      </c>
      <c r="B61" s="18" t="s">
        <v>16</v>
      </c>
      <c r="C61" s="18">
        <v>1</v>
      </c>
      <c r="D61" s="18">
        <v>6</v>
      </c>
      <c r="E61" s="56">
        <v>3</v>
      </c>
      <c r="F61" s="56">
        <v>3</v>
      </c>
      <c r="G61" s="38">
        <v>54.33</v>
      </c>
      <c r="H61" s="49"/>
      <c r="I61" s="50"/>
      <c r="J61" s="51"/>
    </row>
    <row r="62" spans="1:10" x14ac:dyDescent="0.3">
      <c r="A62" s="17" t="s">
        <v>47</v>
      </c>
      <c r="B62" s="18" t="s">
        <v>24</v>
      </c>
      <c r="C62" s="18">
        <v>1</v>
      </c>
      <c r="D62" s="18">
        <v>2</v>
      </c>
      <c r="E62" s="56">
        <v>1</v>
      </c>
      <c r="F62" s="56">
        <v>1</v>
      </c>
      <c r="G62" s="19" t="s">
        <v>75</v>
      </c>
      <c r="H62" s="49"/>
      <c r="I62" s="50"/>
      <c r="J62" s="51"/>
    </row>
    <row r="63" spans="1:10" x14ac:dyDescent="0.3">
      <c r="A63" s="33" t="s">
        <v>49</v>
      </c>
      <c r="B63" s="34"/>
      <c r="C63" s="34">
        <f>SUM(C58:C62)</f>
        <v>5</v>
      </c>
      <c r="D63" s="34">
        <f>SUM(D58:D62)</f>
        <v>23</v>
      </c>
      <c r="E63" s="34">
        <f>SUM(E58:E62)</f>
        <v>15</v>
      </c>
      <c r="F63" s="34">
        <f>SUM(F58:F62)</f>
        <v>9</v>
      </c>
      <c r="G63" s="35"/>
      <c r="H63" s="53"/>
      <c r="I63" s="54"/>
      <c r="J63" s="55"/>
    </row>
    <row r="64" spans="1:10" s="7" customFormat="1" ht="17.25" thickBot="1" x14ac:dyDescent="0.35">
      <c r="A64" s="57" t="s">
        <v>50</v>
      </c>
      <c r="B64" s="58"/>
      <c r="C64" s="58">
        <f>SUM(C63,C57,C48,C43,C37,C30,C26,C22,C13,C7)</f>
        <v>52</v>
      </c>
      <c r="D64" s="58">
        <f>SUM(D63,D57,D48,D43,D37,D30,D26,D22,D13,D7)</f>
        <v>201</v>
      </c>
      <c r="E64" s="58">
        <f t="shared" ref="E64:F64" si="10">SUM(E63,E57,E48,E43,E37,E30,E26,E22,E13,E7)</f>
        <v>165</v>
      </c>
      <c r="F64" s="58">
        <f t="shared" si="10"/>
        <v>81</v>
      </c>
      <c r="G64" s="58"/>
      <c r="H64" s="58">
        <f t="shared" ref="H64" si="11">SUM(H63,H57,H48,H43,H37,H30,H26,H22,H13,H7)</f>
        <v>41</v>
      </c>
      <c r="I64" s="58"/>
      <c r="J64" s="59"/>
    </row>
  </sheetData>
  <mergeCells count="8">
    <mergeCell ref="A1:J1"/>
    <mergeCell ref="D2:H2"/>
    <mergeCell ref="A4:A5"/>
    <mergeCell ref="B4:B5"/>
    <mergeCell ref="C4:C5"/>
    <mergeCell ref="D4:D5"/>
    <mergeCell ref="E4:E5"/>
    <mergeCell ref="H4:I4"/>
  </mergeCells>
  <phoneticPr fontId="2" type="noConversion"/>
  <pageMargins left="0.59055118110236227" right="0.59055118110236227" top="0.74803149606299213" bottom="0.3937007874015748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공립</vt:lpstr>
      <vt:lpstr>사립</vt:lpstr>
      <vt:lpstr>사립!Print_Titles</vt:lpstr>
    </vt:vector>
  </TitlesOfParts>
  <Company>한국교육과정평가원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2024-12-24T01:29:56Z</cp:lastPrinted>
  <dcterms:created xsi:type="dcterms:W3CDTF">2019-09-09T01:38:16Z</dcterms:created>
  <dcterms:modified xsi:type="dcterms:W3CDTF">2024-12-26T00:38:08Z</dcterms:modified>
</cp:coreProperties>
</file>