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중등교원임용(2021학년도 이후)\중등임용2023학년도\3. 공고문\4. 1차시험 합격자발표 및 2차시험 장소공고\"/>
    </mc:Choice>
  </mc:AlternateContent>
  <xr:revisionPtr revIDLastSave="0" documentId="13_ncr:1_{D587DA6E-B4EB-411E-90B5-69AD76F406D7}" xr6:coauthVersionLast="36" xr6:coauthVersionMax="36" xr10:uidLastSave="{00000000-0000-0000-0000-000000000000}"/>
  <bookViews>
    <workbookView xWindow="0" yWindow="0" windowWidth="28800" windowHeight="12285" activeTab="1" xr2:uid="{00000000-000D-0000-FFFF-FFFF00000000}"/>
  </bookViews>
  <sheets>
    <sheet name="국립" sheetId="8" r:id="rId1"/>
    <sheet name="공립" sheetId="4" r:id="rId2"/>
    <sheet name="사립" sheetId="7" r:id="rId3"/>
  </sheets>
  <definedNames>
    <definedName name="_xlnm._FilterDatabase" localSheetId="1" hidden="1">공립!$A$5:$Q$39</definedName>
    <definedName name="_xlnm._FilterDatabase" localSheetId="0" hidden="1">국립!$A$5:$Q$6</definedName>
    <definedName name="_xlnm._FilterDatabase" localSheetId="2" hidden="1">사립!$A$6:$I$133</definedName>
    <definedName name="_xlnm.Print_Area" localSheetId="1">공립!$A$1:$Q$42</definedName>
    <definedName name="_xlnm.Print_Area" localSheetId="0">국립!$A$1:$Q$9</definedName>
    <definedName name="_xlnm.Print_Area" localSheetId="2">사립!$A$1:$K$137</definedName>
    <definedName name="_xlnm.Print_Titles" localSheetId="2">사립!$2:$6</definedName>
  </definedNames>
  <calcPr calcId="191029"/>
</workbook>
</file>

<file path=xl/calcChain.xml><?xml version="1.0" encoding="utf-8"?>
<calcChain xmlns="http://schemas.openxmlformats.org/spreadsheetml/2006/main">
  <c r="J133" i="7" l="1"/>
  <c r="P6" i="8" l="1"/>
  <c r="M6" i="8"/>
  <c r="I6" i="8"/>
  <c r="G6" i="8"/>
  <c r="J6" i="8" l="1"/>
  <c r="G90" i="7"/>
  <c r="D133" i="7"/>
  <c r="E133" i="7"/>
  <c r="F133" i="7"/>
  <c r="H133" i="7"/>
  <c r="I133" i="7"/>
  <c r="G72" i="7"/>
  <c r="G71" i="7"/>
  <c r="G70" i="7"/>
  <c r="G69" i="7"/>
  <c r="G68" i="7"/>
  <c r="G67" i="7"/>
  <c r="G66" i="7"/>
  <c r="G65" i="7"/>
  <c r="G64" i="7"/>
  <c r="G63" i="7"/>
  <c r="G62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12" i="7"/>
  <c r="G11" i="7"/>
  <c r="G10" i="7"/>
  <c r="G9" i="7"/>
  <c r="G8" i="7"/>
  <c r="G7" i="7"/>
  <c r="G133" i="7" s="1"/>
  <c r="G6" i="4" l="1"/>
  <c r="P7" i="4" l="1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6" i="4"/>
  <c r="M7" i="4"/>
  <c r="M8" i="4"/>
  <c r="M9" i="4"/>
  <c r="M10" i="4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5" i="4"/>
  <c r="J36" i="4"/>
  <c r="J37" i="4"/>
  <c r="J38" i="4"/>
  <c r="J6" i="4"/>
  <c r="I7" i="4"/>
  <c r="I8" i="4"/>
  <c r="I9" i="4"/>
  <c r="I10" i="4"/>
  <c r="I12" i="4"/>
  <c r="I13" i="4"/>
  <c r="I14" i="4"/>
  <c r="I16" i="4"/>
  <c r="I31" i="4"/>
  <c r="I33" i="4"/>
  <c r="I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J32" i="4" s="1"/>
  <c r="H33" i="4"/>
  <c r="J33" i="4" s="1"/>
  <c r="H34" i="4"/>
  <c r="J34" i="4" s="1"/>
  <c r="H35" i="4"/>
  <c r="H36" i="4"/>
  <c r="H37" i="4"/>
  <c r="H38" i="4"/>
  <c r="H6" i="4"/>
  <c r="G7" i="4" l="1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D10" i="4" l="1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9" i="4"/>
  <c r="C39" i="4" l="1"/>
  <c r="E39" i="4"/>
  <c r="F39" i="4"/>
  <c r="H39" i="4"/>
  <c r="I39" i="4"/>
  <c r="L39" i="4"/>
  <c r="N39" i="4"/>
  <c r="O39" i="4"/>
  <c r="B39" i="4"/>
  <c r="K39" i="4" l="1"/>
  <c r="P39" i="4" l="1"/>
  <c r="J39" i="4" l="1"/>
  <c r="M39" i="4"/>
  <c r="G39" i="4" l="1"/>
  <c r="D39" i="4" l="1"/>
</calcChain>
</file>

<file path=xl/sharedStrings.xml><?xml version="1.0" encoding="utf-8"?>
<sst xmlns="http://schemas.openxmlformats.org/spreadsheetml/2006/main" count="456" uniqueCount="197">
  <si>
    <t>일반</t>
  </si>
  <si>
    <t>선발과목</t>
    <phoneticPr fontId="2" type="noConversion"/>
  </si>
  <si>
    <t>계</t>
    <phoneticPr fontId="2" type="noConversion"/>
  </si>
  <si>
    <t>일반</t>
    <phoneticPr fontId="2" type="noConversion"/>
  </si>
  <si>
    <t>합계</t>
    <phoneticPr fontId="2" type="noConversion"/>
  </si>
  <si>
    <t>국어</t>
    <phoneticPr fontId="1" type="noConversion"/>
  </si>
  <si>
    <t>수학</t>
    <phoneticPr fontId="1" type="noConversion"/>
  </si>
  <si>
    <t>합 계</t>
    <phoneticPr fontId="1" type="noConversion"/>
  </si>
  <si>
    <t>물리</t>
    <phoneticPr fontId="1" type="noConversion"/>
  </si>
  <si>
    <t>화학</t>
    <phoneticPr fontId="1" type="noConversion"/>
  </si>
  <si>
    <t>생물</t>
    <phoneticPr fontId="1" type="noConversion"/>
  </si>
  <si>
    <t>지구과학</t>
    <phoneticPr fontId="1" type="noConversion"/>
  </si>
  <si>
    <t>일반사회</t>
    <phoneticPr fontId="1" type="noConversion"/>
  </si>
  <si>
    <t>역사</t>
    <phoneticPr fontId="1" type="noConversion"/>
  </si>
  <si>
    <t>체육</t>
    <phoneticPr fontId="1" type="noConversion"/>
  </si>
  <si>
    <t>음악</t>
    <phoneticPr fontId="1" type="noConversion"/>
  </si>
  <si>
    <t>미술</t>
    <phoneticPr fontId="1" type="noConversion"/>
  </si>
  <si>
    <t>영어</t>
    <phoneticPr fontId="1" type="noConversion"/>
  </si>
  <si>
    <t>지리</t>
    <phoneticPr fontId="1" type="noConversion"/>
  </si>
  <si>
    <t>기술</t>
    <phoneticPr fontId="1" type="noConversion"/>
  </si>
  <si>
    <t>정보·컴퓨터</t>
    <phoneticPr fontId="1" type="noConversion"/>
  </si>
  <si>
    <t>법인명</t>
    <phoneticPr fontId="2" type="noConversion"/>
  </si>
  <si>
    <t>도덕·윤리</t>
    <phoneticPr fontId="1" type="noConversion"/>
  </si>
  <si>
    <t>동성학원</t>
    <phoneticPr fontId="1" type="noConversion"/>
  </si>
  <si>
    <t>합    계</t>
    <phoneticPr fontId="1" type="noConversion"/>
  </si>
  <si>
    <t>전기</t>
    <phoneticPr fontId="1" type="noConversion"/>
  </si>
  <si>
    <t>전자</t>
    <phoneticPr fontId="1" type="noConversion"/>
  </si>
  <si>
    <t>기계</t>
    <phoneticPr fontId="1" type="noConversion"/>
  </si>
  <si>
    <t>관음학사</t>
    <phoneticPr fontId="1" type="noConversion"/>
  </si>
  <si>
    <t>동해중학교</t>
    <phoneticPr fontId="1" type="noConversion"/>
  </si>
  <si>
    <t>대저학원</t>
    <phoneticPr fontId="1" type="noConversion"/>
  </si>
  <si>
    <t>대저중학교</t>
    <phoneticPr fontId="1" type="noConversion"/>
  </si>
  <si>
    <t>부산대저고등학교</t>
    <phoneticPr fontId="1" type="noConversion"/>
  </si>
  <si>
    <t>덕원학회</t>
    <phoneticPr fontId="1" type="noConversion"/>
  </si>
  <si>
    <t>부산디지털고등학교</t>
    <phoneticPr fontId="1" type="noConversion"/>
  </si>
  <si>
    <t>동래학원</t>
    <phoneticPr fontId="1" type="noConversion"/>
  </si>
  <si>
    <t>동래여자중학교</t>
    <phoneticPr fontId="1" type="noConversion"/>
  </si>
  <si>
    <t>동래여자고등학교</t>
    <phoneticPr fontId="1" type="noConversion"/>
  </si>
  <si>
    <t>동룡학원</t>
    <phoneticPr fontId="1" type="noConversion"/>
  </si>
  <si>
    <t>해운대관광고등학교</t>
    <phoneticPr fontId="1" type="noConversion"/>
  </si>
  <si>
    <t>상업</t>
    <phoneticPr fontId="1" type="noConversion"/>
  </si>
  <si>
    <t>부산마케팅고등학교</t>
    <phoneticPr fontId="1" type="noConversion"/>
  </si>
  <si>
    <t>동의학원</t>
    <phoneticPr fontId="1" type="noConversion"/>
  </si>
  <si>
    <t>부일학원</t>
    <phoneticPr fontId="1" type="noConversion"/>
  </si>
  <si>
    <t>부일전자디자인고등학교</t>
    <phoneticPr fontId="1" type="noConversion"/>
  </si>
  <si>
    <t>삼정학원</t>
    <phoneticPr fontId="1" type="noConversion"/>
  </si>
  <si>
    <t>삼정고등학교</t>
    <phoneticPr fontId="1" type="noConversion"/>
  </si>
  <si>
    <t>육영학원</t>
    <phoneticPr fontId="1" type="noConversion"/>
  </si>
  <si>
    <t>남도여자중학교</t>
    <phoneticPr fontId="1" type="noConversion"/>
  </si>
  <si>
    <t>천호학원</t>
    <phoneticPr fontId="1" type="noConversion"/>
  </si>
  <si>
    <t>세정고등학교</t>
    <phoneticPr fontId="1" type="noConversion"/>
  </si>
  <si>
    <t>학산학원</t>
    <phoneticPr fontId="1" type="noConversion"/>
  </si>
  <si>
    <t>학산여자고등학교</t>
    <phoneticPr fontId="1" type="noConversion"/>
  </si>
  <si>
    <t>동광학원</t>
    <phoneticPr fontId="1" type="noConversion"/>
  </si>
  <si>
    <t>동수영중학교</t>
    <phoneticPr fontId="1" type="noConversion"/>
  </si>
  <si>
    <t>덕원중학교</t>
    <phoneticPr fontId="1" type="noConversion"/>
  </si>
  <si>
    <t>덕명여자중학교</t>
    <phoneticPr fontId="1" type="noConversion"/>
  </si>
  <si>
    <t>배정학원</t>
    <phoneticPr fontId="1" type="noConversion"/>
  </si>
  <si>
    <t>배정미래고등학교</t>
    <phoneticPr fontId="1" type="noConversion"/>
  </si>
  <si>
    <t>상록학원</t>
    <phoneticPr fontId="1" type="noConversion"/>
  </si>
  <si>
    <t>대광고등학교</t>
    <phoneticPr fontId="1" type="noConversion"/>
  </si>
  <si>
    <t>선화학원</t>
    <phoneticPr fontId="1" type="noConversion"/>
  </si>
  <si>
    <t>부산컴퓨터과학고등학교</t>
    <phoneticPr fontId="1" type="noConversion"/>
  </si>
  <si>
    <t>성심장학원</t>
    <phoneticPr fontId="1" type="noConversion"/>
  </si>
  <si>
    <t>영산고등학교</t>
    <phoneticPr fontId="1" type="noConversion"/>
  </si>
  <si>
    <t>승웅학원</t>
    <phoneticPr fontId="1" type="noConversion"/>
  </si>
  <si>
    <t>대연고등학교</t>
    <phoneticPr fontId="1" type="noConversion"/>
  </si>
  <si>
    <t>원효학원</t>
    <phoneticPr fontId="1" type="noConversion"/>
  </si>
  <si>
    <t>해동중학교</t>
    <phoneticPr fontId="1" type="noConversion"/>
  </si>
  <si>
    <t>태양학원</t>
    <phoneticPr fontId="1" type="noConversion"/>
  </si>
  <si>
    <t>경혜여자고등학교</t>
    <phoneticPr fontId="1" type="noConversion"/>
  </si>
  <si>
    <t>장애</t>
    <phoneticPr fontId="1" type="noConversion"/>
  </si>
  <si>
    <t>장애</t>
    <phoneticPr fontId="2" type="noConversion"/>
  </si>
  <si>
    <t>(단위: 명, 점)</t>
    <phoneticPr fontId="1" type="noConversion"/>
  </si>
  <si>
    <t>선발 예정 인원</t>
    <phoneticPr fontId="2" type="noConversion"/>
  </si>
  <si>
    <t>지원인원</t>
    <phoneticPr fontId="2" type="noConversion"/>
  </si>
  <si>
    <t>응시 인원</t>
    <phoneticPr fontId="2" type="noConversion"/>
  </si>
  <si>
    <t>결시 인원</t>
    <phoneticPr fontId="2" type="noConversion"/>
  </si>
  <si>
    <t>합격 인원</t>
    <phoneticPr fontId="2" type="noConversion"/>
  </si>
  <si>
    <t>최저
합격점</t>
    <phoneticPr fontId="2" type="noConversion"/>
  </si>
  <si>
    <t>※ 선발과목별 합격인원이 2명 이하인 경우 합격선 비공개</t>
    <phoneticPr fontId="1" type="noConversion"/>
  </si>
  <si>
    <t>부산동성고등학교</t>
    <phoneticPr fontId="1" type="noConversion"/>
  </si>
  <si>
    <t>국어</t>
  </si>
  <si>
    <t>수학</t>
  </si>
  <si>
    <t>물리</t>
  </si>
  <si>
    <t>화학</t>
  </si>
  <si>
    <t>생물</t>
  </si>
  <si>
    <t>지구과학</t>
  </si>
  <si>
    <t>일반사회</t>
  </si>
  <si>
    <t>역사</t>
  </si>
  <si>
    <t>지리</t>
  </si>
  <si>
    <t>도덕·윤리</t>
  </si>
  <si>
    <t>체육</t>
  </si>
  <si>
    <t>음악</t>
  </si>
  <si>
    <t>미술</t>
  </si>
  <si>
    <t>영어</t>
  </si>
  <si>
    <t>기술</t>
  </si>
  <si>
    <t>가정</t>
  </si>
  <si>
    <t>정보·컴퓨터</t>
  </si>
  <si>
    <t>전기</t>
  </si>
  <si>
    <t>전자</t>
  </si>
  <si>
    <t>기계</t>
  </si>
  <si>
    <t>보건(초등)</t>
  </si>
  <si>
    <t>보건(중등)</t>
  </si>
  <si>
    <t>사서</t>
  </si>
  <si>
    <t>전문상담</t>
  </si>
  <si>
    <t>영양</t>
  </si>
  <si>
    <t>특수미술</t>
  </si>
  <si>
    <t>특수체육</t>
  </si>
  <si>
    <t>특수정보·컴퓨터</t>
  </si>
  <si>
    <t>특수직업교육</t>
  </si>
  <si>
    <t>학교명</t>
    <phoneticPr fontId="2" type="noConversion"/>
  </si>
  <si>
    <t>지원자 누계(명)</t>
    <phoneticPr fontId="2" type="noConversion"/>
  </si>
  <si>
    <t>합계</t>
    <phoneticPr fontId="1" type="noConversion"/>
  </si>
  <si>
    <t>경원학원</t>
    <phoneticPr fontId="1" type="noConversion"/>
  </si>
  <si>
    <t>경원고등학교</t>
    <phoneticPr fontId="1" type="noConversion"/>
  </si>
  <si>
    <t>-</t>
    <phoneticPr fontId="1" type="noConversion"/>
  </si>
  <si>
    <t>대성학원</t>
    <phoneticPr fontId="1" type="noConversion"/>
  </si>
  <si>
    <t>동인고등학교</t>
    <phoneticPr fontId="1" type="noConversion"/>
  </si>
  <si>
    <t>대신학원</t>
    <phoneticPr fontId="1" type="noConversion"/>
  </si>
  <si>
    <t>부산보건고등학교</t>
    <phoneticPr fontId="1" type="noConversion"/>
  </si>
  <si>
    <t>동암학원</t>
    <phoneticPr fontId="1" type="noConversion"/>
  </si>
  <si>
    <t>부산동암학원</t>
    <phoneticPr fontId="1" type="noConversion"/>
  </si>
  <si>
    <t>동의중학교</t>
    <phoneticPr fontId="1" type="noConversion"/>
  </si>
  <si>
    <t>명지학원</t>
    <phoneticPr fontId="1" type="noConversion"/>
  </si>
  <si>
    <t>사직학원</t>
    <phoneticPr fontId="1" type="noConversion"/>
  </si>
  <si>
    <t>사직여자고등학교</t>
    <phoneticPr fontId="1" type="noConversion"/>
  </si>
  <si>
    <t>선화여자중학교</t>
    <phoneticPr fontId="1" type="noConversion"/>
  </si>
  <si>
    <t>성지학원</t>
    <phoneticPr fontId="1" type="noConversion"/>
  </si>
  <si>
    <t>성지고등학교</t>
    <phoneticPr fontId="1" type="noConversion"/>
  </si>
  <si>
    <t>안당학원</t>
    <phoneticPr fontId="1" type="noConversion"/>
  </si>
  <si>
    <t>혜화학원</t>
    <phoneticPr fontId="1" type="noConversion"/>
  </si>
  <si>
    <t>흥진학숙</t>
    <phoneticPr fontId="1" type="noConversion"/>
  </si>
  <si>
    <t>장안제일고등학교</t>
    <phoneticPr fontId="1" type="noConversion"/>
  </si>
  <si>
    <t>응시인원</t>
    <phoneticPr fontId="1" type="noConversion"/>
  </si>
  <si>
    <r>
      <t xml:space="preserve">1지망 지원
</t>
    </r>
    <r>
      <rPr>
        <b/>
        <sz val="10"/>
        <color theme="1"/>
        <rFont val="맑은 고딕"/>
        <family val="3"/>
        <charset val="129"/>
        <scheme val="minor"/>
      </rPr>
      <t>(사립만지원자)</t>
    </r>
    <phoneticPr fontId="1" type="noConversion"/>
  </si>
  <si>
    <r>
      <t xml:space="preserve">2지망 지원
</t>
    </r>
    <r>
      <rPr>
        <b/>
        <sz val="8"/>
        <color theme="1"/>
        <rFont val="맑은 고딕"/>
        <family val="3"/>
        <charset val="129"/>
        <scheme val="minor"/>
      </rPr>
      <t>(공사립동시지원자)</t>
    </r>
    <phoneticPr fontId="1" type="noConversion"/>
  </si>
  <si>
    <t>최저합격점</t>
    <phoneticPr fontId="2" type="noConversion"/>
  </si>
  <si>
    <t>제1차 시험 합격자 현황 및 합격선</t>
    <phoneticPr fontId="16" type="noConversion"/>
  </si>
  <si>
    <t>제1차 시험 합격자 현황 및 합격선(사립학교)</t>
    <phoneticPr fontId="16" type="noConversion"/>
  </si>
  <si>
    <t>※ 최저합격선은 사립 1지망 및 공사립 동시지원 합격자의 최저점수임(사립1지망 우선합격으로 공사립 동시지원자 성적보다 낮을 수 있음)</t>
    <phoneticPr fontId="1" type="noConversion"/>
  </si>
  <si>
    <t>1지망</t>
    <phoneticPr fontId="1" type="noConversion"/>
  </si>
  <si>
    <t xml:space="preserve">2지망 </t>
    <phoneticPr fontId="1" type="noConversion"/>
  </si>
  <si>
    <t>합격인원</t>
    <phoneticPr fontId="1" type="noConversion"/>
  </si>
  <si>
    <t>(단위: 명, 점)</t>
    <phoneticPr fontId="1" type="noConversion"/>
  </si>
  <si>
    <r>
      <t>2023학년도 부산광역시 중등학교 교사, 보건</t>
    </r>
    <r>
      <rPr>
        <sz val="11"/>
        <color theme="3" tint="-0.499984740745262"/>
        <rFont val="Calibri"/>
        <family val="1"/>
      </rPr>
      <t>·</t>
    </r>
    <r>
      <rPr>
        <sz val="11"/>
        <color theme="3" tint="-0.499984740745262"/>
        <rFont val="HY헤드라인M"/>
        <family val="1"/>
        <charset val="129"/>
      </rPr>
      <t>사서</t>
    </r>
    <r>
      <rPr>
        <sz val="11"/>
        <color theme="3" tint="-0.499984740745262"/>
        <rFont val="Calibri"/>
        <family val="1"/>
      </rPr>
      <t>·</t>
    </r>
    <r>
      <rPr>
        <sz val="11"/>
        <color theme="3" tint="-0.499984740745262"/>
        <rFont val="HY헤드라인M"/>
        <family val="1"/>
        <charset val="129"/>
      </rPr>
      <t>전문상담</t>
    </r>
    <r>
      <rPr>
        <sz val="11"/>
        <color theme="3" tint="-0.499984740745262"/>
        <rFont val="Calibri"/>
        <family val="1"/>
      </rPr>
      <t>·</t>
    </r>
    <r>
      <rPr>
        <sz val="11"/>
        <color theme="3" tint="-0.499984740745262"/>
        <rFont val="HY헤드라인M"/>
        <family val="1"/>
        <charset val="129"/>
      </rPr>
      <t>영양</t>
    </r>
    <r>
      <rPr>
        <sz val="11"/>
        <color theme="3" tint="-0.499984740745262"/>
        <rFont val="Calibri"/>
        <family val="1"/>
      </rPr>
      <t>·</t>
    </r>
    <r>
      <rPr>
        <sz val="11"/>
        <color theme="3" tint="-0.499984740745262"/>
        <rFont val="HY헤드라인M"/>
        <family val="1"/>
        <charset val="129"/>
      </rPr>
      <t>특수(중등)교사 임용후보자 선정경쟁시험</t>
    </r>
    <phoneticPr fontId="16" type="noConversion"/>
  </si>
  <si>
    <t>※ 개인별 시험 성적은 2022. 12. 29. 10:00 나이스 교직원온라인채용 사이트에서 확인</t>
    <phoneticPr fontId="1" type="noConversion"/>
  </si>
  <si>
    <t>한문</t>
    <phoneticPr fontId="1" type="noConversion"/>
  </si>
  <si>
    <t>일본어</t>
    <phoneticPr fontId="1" type="noConversion"/>
  </si>
  <si>
    <t>상업</t>
    <phoneticPr fontId="1" type="noConversion"/>
  </si>
  <si>
    <t>환경</t>
    <phoneticPr fontId="1" type="noConversion"/>
  </si>
  <si>
    <t>2023학년도 부산광역시 중등학교 교사, 보건·사서·전문상담·영양·특수(중등)교사 임용후보자 선정경쟁시험</t>
    <phoneticPr fontId="1" type="noConversion"/>
  </si>
  <si>
    <t>대명학원</t>
    <phoneticPr fontId="1" type="noConversion"/>
  </si>
  <si>
    <t>대명여자고등학교</t>
    <phoneticPr fontId="1" type="noConversion"/>
  </si>
  <si>
    <t>전문상담</t>
    <phoneticPr fontId="1" type="noConversion"/>
  </si>
  <si>
    <t>동림학원</t>
    <phoneticPr fontId="1" type="noConversion"/>
  </si>
  <si>
    <t>동아중학교</t>
    <phoneticPr fontId="1" type="noConversion"/>
  </si>
  <si>
    <t>동아고등학교</t>
    <phoneticPr fontId="1" type="noConversion"/>
  </si>
  <si>
    <t>관광</t>
    <phoneticPr fontId="1" type="noConversion"/>
  </si>
  <si>
    <t>동해학원</t>
    <phoneticPr fontId="1" type="noConversion"/>
  </si>
  <si>
    <t>해운대중학교</t>
    <phoneticPr fontId="1" type="noConversion"/>
  </si>
  <si>
    <t>해운대고등학교</t>
    <phoneticPr fontId="1" type="noConversion"/>
  </si>
  <si>
    <t>박영학원</t>
    <phoneticPr fontId="1" type="noConversion"/>
  </si>
  <si>
    <t>신라중학교</t>
    <phoneticPr fontId="1" type="noConversion"/>
  </si>
  <si>
    <t>미용</t>
    <phoneticPr fontId="1" type="noConversion"/>
  </si>
  <si>
    <t>복음학원</t>
    <phoneticPr fontId="1" type="noConversion"/>
  </si>
  <si>
    <t>이사벨고등학교</t>
    <phoneticPr fontId="1" type="noConversion"/>
  </si>
  <si>
    <t>부일외국어고등학교</t>
    <phoneticPr fontId="1" type="noConversion"/>
  </si>
  <si>
    <t>부산문화여자고등학교</t>
    <phoneticPr fontId="1" type="noConversion"/>
  </si>
  <si>
    <t>조리</t>
    <phoneticPr fontId="1" type="noConversion"/>
  </si>
  <si>
    <t>양정학원</t>
    <phoneticPr fontId="1" type="noConversion"/>
  </si>
  <si>
    <t>금정전자고등학교</t>
    <phoneticPr fontId="1" type="noConversion"/>
  </si>
  <si>
    <t>인묵재학원</t>
    <phoneticPr fontId="1" type="noConversion"/>
  </si>
  <si>
    <t>세연고등학교</t>
    <phoneticPr fontId="1" type="noConversion"/>
  </si>
  <si>
    <t>동물자원</t>
    <phoneticPr fontId="1" type="noConversion"/>
  </si>
  <si>
    <t>혜화초등학교
혜화여자중학교
혜화여자고등학교</t>
    <phoneticPr fontId="1" type="noConversion"/>
  </si>
  <si>
    <t>화신학원</t>
    <phoneticPr fontId="1" type="noConversion"/>
  </si>
  <si>
    <t>부산외국어고등학교</t>
    <phoneticPr fontId="1" type="noConversion"/>
  </si>
  <si>
    <t>효창학원</t>
    <phoneticPr fontId="1" type="noConversion"/>
  </si>
  <si>
    <t>거성중학교</t>
    <phoneticPr fontId="1" type="noConversion"/>
  </si>
  <si>
    <t>금성학원</t>
    <phoneticPr fontId="1" type="noConversion"/>
  </si>
  <si>
    <t>금성고등학교</t>
    <phoneticPr fontId="1" type="noConversion"/>
  </si>
  <si>
    <t>덕문여자고등학교</t>
  </si>
  <si>
    <t>특수(체육)</t>
    <phoneticPr fontId="1" type="noConversion"/>
  </si>
  <si>
    <t>베데스다</t>
    <phoneticPr fontId="1" type="noConversion"/>
  </si>
  <si>
    <t>부산혜원학교</t>
    <phoneticPr fontId="1" type="noConversion"/>
  </si>
  <si>
    <t>특수(음악)</t>
    <phoneticPr fontId="1" type="noConversion"/>
  </si>
  <si>
    <t>석파학원</t>
    <phoneticPr fontId="1" type="noConversion"/>
  </si>
  <si>
    <t>동주여자중학교</t>
    <phoneticPr fontId="1" type="noConversion"/>
  </si>
  <si>
    <t>동주여자고등학교</t>
  </si>
  <si>
    <t>가정</t>
    <phoneticPr fontId="1" type="noConversion"/>
  </si>
  <si>
    <t>보천학원</t>
    <phoneticPr fontId="1" type="noConversion"/>
  </si>
  <si>
    <t>부산여자상업고등학교</t>
    <phoneticPr fontId="1" type="noConversion"/>
  </si>
  <si>
    <t>동의공업고등학교</t>
  </si>
  <si>
    <t>항해</t>
    <phoneticPr fontId="1" type="noConversion"/>
  </si>
  <si>
    <t>경일고등학교</t>
    <phoneticPr fontId="1" type="noConversion"/>
  </si>
  <si>
    <t>보건(중등)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</si>
</sst>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176" formatCode="#,##0_ "/>
    <numFmt numFmtId="177" formatCode="0_);[Red]\(0\)"/>
    <numFmt numFmtId="178" formatCode="0.00_);[Red]\(0.00\)"/>
    <numFmt numFmtId="179" formatCode="0.0&quot; : 1&quot;"/>
    <numFmt numFmtId="180" formatCode="0.00_ "/>
  </numFmts>
  <fonts count="2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</font>
    <font>
      <sz val="11"/>
      <name val="돋움"/>
      <family val="3"/>
      <charset val="129"/>
    </font>
    <font>
      <sz val="12"/>
      <name val="HY신명조"/>
      <family val="1"/>
      <charset val="129"/>
    </font>
    <font>
      <b/>
      <sz val="11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8"/>
      <color theme="1"/>
      <name val="맑은 고딕"/>
      <family val="3"/>
      <charset val="129"/>
      <scheme val="minor"/>
    </font>
    <font>
      <sz val="11"/>
      <color theme="3" tint="-0.499984740745262"/>
      <name val="HY헤드라인M"/>
      <family val="1"/>
      <charset val="129"/>
    </font>
    <font>
      <sz val="8"/>
      <name val="돋움"/>
      <family val="3"/>
      <charset val="129"/>
    </font>
    <font>
      <sz val="22"/>
      <name val="HY헤드라인M"/>
      <family val="1"/>
      <charset val="129"/>
    </font>
    <font>
      <sz val="11"/>
      <color theme="1"/>
      <name val="맑은 고딕"/>
      <family val="2"/>
      <charset val="129"/>
      <scheme val="minor"/>
    </font>
    <font>
      <sz val="11"/>
      <color theme="3" tint="-0.499984740745262"/>
      <name val="Calibri"/>
      <family val="1"/>
    </font>
    <font>
      <sz val="12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8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 tint="0.14996795556505021"/>
      </left>
      <right style="thin">
        <color indexed="64"/>
      </right>
      <top style="medium">
        <color indexed="64"/>
      </top>
      <bottom/>
      <diagonal/>
    </border>
    <border>
      <left style="medium">
        <color theme="1" tint="0.14996795556505021"/>
      </left>
      <right style="thin">
        <color indexed="64"/>
      </right>
      <top/>
      <bottom/>
      <diagonal/>
    </border>
    <border>
      <left style="medium">
        <color theme="1" tint="0.14996795556505021"/>
      </left>
      <right style="thin">
        <color indexed="64"/>
      </right>
      <top/>
      <bottom style="medium">
        <color indexed="64"/>
      </bottom>
      <diagonal/>
    </border>
    <border>
      <left style="medium">
        <color theme="1" tint="0.14996795556505021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1" tint="0.14996795556505021"/>
      </left>
      <right style="thin">
        <color theme="1" tint="0.14993743705557422"/>
      </right>
      <top style="medium">
        <color theme="1" tint="0.14993743705557422"/>
      </top>
      <bottom style="thin">
        <color theme="1" tint="0.14993743705557422"/>
      </bottom>
      <diagonal/>
    </border>
    <border>
      <left style="thin">
        <color theme="1" tint="0.14993743705557422"/>
      </left>
      <right style="thin">
        <color theme="1" tint="0.14993743705557422"/>
      </right>
      <top style="medium">
        <color theme="1" tint="0.14993743705557422"/>
      </top>
      <bottom style="thin">
        <color theme="1" tint="0.14993743705557422"/>
      </bottom>
      <diagonal/>
    </border>
    <border>
      <left style="thin">
        <color theme="1" tint="0.14993743705557422"/>
      </left>
      <right style="medium">
        <color theme="1" tint="0.14993743705557422"/>
      </right>
      <top style="medium">
        <color theme="1" tint="0.14993743705557422"/>
      </top>
      <bottom style="thin">
        <color theme="1" tint="0.14993743705557422"/>
      </bottom>
      <diagonal/>
    </border>
    <border>
      <left style="medium">
        <color theme="1" tint="0.14996795556505021"/>
      </left>
      <right style="thin">
        <color theme="1" tint="0.14993743705557422"/>
      </right>
      <top style="thin">
        <color theme="1" tint="0.14993743705557422"/>
      </top>
      <bottom style="medium">
        <color indexed="64"/>
      </bottom>
      <diagonal/>
    </border>
    <border>
      <left style="thin">
        <color theme="1" tint="0.14993743705557422"/>
      </left>
      <right style="thin">
        <color theme="1" tint="0.14993743705557422"/>
      </right>
      <top style="thin">
        <color theme="1" tint="0.14993743705557422"/>
      </top>
      <bottom style="medium">
        <color indexed="64"/>
      </bottom>
      <diagonal/>
    </border>
    <border>
      <left style="thin">
        <color theme="1" tint="0.14993743705557422"/>
      </left>
      <right style="medium">
        <color theme="1" tint="0.14993743705557422"/>
      </right>
      <top style="thin">
        <color theme="1" tint="0.14993743705557422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1" tint="0.14993743705557422"/>
      </left>
      <right style="thin">
        <color theme="1" tint="0.14993743705557422"/>
      </right>
      <top style="thin">
        <color theme="1" tint="0.14993743705557422"/>
      </top>
      <bottom style="medium">
        <color theme="1" tint="0.14990691854609822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theme="1" tint="0.14993743705557422"/>
      </left>
      <right style="thin">
        <color theme="1" tint="0.14993743705557422"/>
      </right>
      <top style="medium">
        <color theme="1" tint="0.14990691854609822"/>
      </top>
      <bottom style="thin">
        <color theme="1" tint="0.1499374370555742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theme="1" tint="0.14993743705557422"/>
      </left>
      <right style="thin">
        <color theme="1" tint="0.14993743705557422"/>
      </right>
      <top style="thin">
        <color theme="1" tint="0.14993743705557422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theme="1" tint="0.14993743705557422"/>
      </left>
      <right style="thin">
        <color theme="1" tint="0.14993743705557422"/>
      </right>
      <top style="medium">
        <color indexed="64"/>
      </top>
      <bottom style="thin">
        <color theme="1" tint="0.1499374370555742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1" tint="0.14993743705557422"/>
      </left>
      <right style="thin">
        <color theme="1" tint="0.14993743705557422"/>
      </right>
      <top style="thin">
        <color theme="1" tint="0.14993743705557422"/>
      </top>
      <bottom style="thin">
        <color theme="1" tint="0.14993743705557422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 tint="0.14993743705557422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1" tint="0.14993743705557422"/>
      </left>
      <right style="thin">
        <color theme="1" tint="0.14993743705557422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4" fillId="0" borderId="0"/>
    <xf numFmtId="41" fontId="18" fillId="0" borderId="0" applyFont="0" applyFill="0" applyBorder="0" applyAlignment="0" applyProtection="0">
      <alignment vertical="center"/>
    </xf>
  </cellStyleXfs>
  <cellXfs count="187">
    <xf numFmtId="0" fontId="0" fillId="0" borderId="0" xfId="0">
      <alignment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7" fillId="3" borderId="2" xfId="1" applyFont="1" applyFill="1" applyBorder="1" applyAlignment="1">
      <alignment horizontal="center" vertical="center" shrinkToFit="1"/>
    </xf>
    <xf numFmtId="0" fontId="7" fillId="3" borderId="3" xfId="1" applyFont="1" applyFill="1" applyBorder="1" applyAlignment="1">
      <alignment horizontal="center" vertical="center" shrinkToFit="1"/>
    </xf>
    <xf numFmtId="0" fontId="7" fillId="3" borderId="4" xfId="1" applyFont="1" applyFill="1" applyBorder="1" applyAlignment="1">
      <alignment horizontal="center" vertical="center" shrinkToFit="1"/>
    </xf>
    <xf numFmtId="0" fontId="9" fillId="0" borderId="0" xfId="0" applyFont="1">
      <alignment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7" fillId="3" borderId="2" xfId="1" applyNumberFormat="1" applyFont="1" applyFill="1" applyBorder="1" applyAlignment="1">
      <alignment horizontal="center" vertical="center" shrinkToFit="1"/>
    </xf>
    <xf numFmtId="0" fontId="6" fillId="0" borderId="16" xfId="0" applyFont="1" applyFill="1" applyBorder="1" applyAlignment="1">
      <alignment horizontal="center" vertical="center" shrinkToFit="1"/>
    </xf>
    <xf numFmtId="0" fontId="6" fillId="0" borderId="17" xfId="0" applyFont="1" applyFill="1" applyBorder="1" applyAlignment="1">
      <alignment horizontal="center" vertical="center" shrinkToFit="1"/>
    </xf>
    <xf numFmtId="0" fontId="6" fillId="0" borderId="19" xfId="0" applyFont="1" applyFill="1" applyBorder="1" applyAlignment="1">
      <alignment horizontal="center" vertical="center" shrinkToFit="1"/>
    </xf>
    <xf numFmtId="0" fontId="6" fillId="0" borderId="20" xfId="0" applyFont="1" applyFill="1" applyBorder="1" applyAlignment="1">
      <alignment horizontal="center" vertical="center" shrinkToFit="1"/>
    </xf>
    <xf numFmtId="0" fontId="6" fillId="0" borderId="21" xfId="0" applyFont="1" applyBorder="1" applyAlignment="1">
      <alignment horizontal="center" vertical="center" shrinkToFit="1"/>
    </xf>
    <xf numFmtId="0" fontId="6" fillId="0" borderId="23" xfId="0" applyFont="1" applyFill="1" applyBorder="1" applyAlignment="1">
      <alignment horizontal="center" vertical="center" shrinkToFit="1"/>
    </xf>
    <xf numFmtId="0" fontId="6" fillId="3" borderId="14" xfId="0" applyFont="1" applyFill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177" fontId="0" fillId="0" borderId="0" xfId="0" applyNumberFormat="1">
      <alignment vertical="center"/>
    </xf>
    <xf numFmtId="177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vertical="center"/>
    </xf>
    <xf numFmtId="178" fontId="0" fillId="0" borderId="0" xfId="0" applyNumberFormat="1">
      <alignment vertical="center"/>
    </xf>
    <xf numFmtId="177" fontId="8" fillId="2" borderId="19" xfId="0" applyNumberFormat="1" applyFont="1" applyFill="1" applyBorder="1" applyAlignment="1">
      <alignment horizontal="center" vertical="center" shrinkToFit="1"/>
    </xf>
    <xf numFmtId="177" fontId="8" fillId="2" borderId="20" xfId="0" applyNumberFormat="1" applyFont="1" applyFill="1" applyBorder="1" applyAlignment="1">
      <alignment horizontal="center" vertical="center" shrinkToFit="1"/>
    </xf>
    <xf numFmtId="177" fontId="8" fillId="2" borderId="22" xfId="0" applyNumberFormat="1" applyFont="1" applyFill="1" applyBorder="1" applyAlignment="1">
      <alignment horizontal="center" vertical="center" shrinkToFit="1"/>
    </xf>
    <xf numFmtId="177" fontId="8" fillId="2" borderId="23" xfId="0" applyNumberFormat="1" applyFont="1" applyFill="1" applyBorder="1" applyAlignment="1">
      <alignment horizontal="center" vertical="center" shrinkToFit="1"/>
    </xf>
    <xf numFmtId="0" fontId="0" fillId="0" borderId="0" xfId="0" applyAlignment="1">
      <alignment vertical="center" wrapText="1"/>
    </xf>
    <xf numFmtId="0" fontId="0" fillId="0" borderId="0" xfId="0" applyFill="1">
      <alignment vertical="center"/>
    </xf>
    <xf numFmtId="0" fontId="6" fillId="4" borderId="35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177" fontId="8" fillId="0" borderId="19" xfId="0" applyNumberFormat="1" applyFont="1" applyFill="1" applyBorder="1" applyAlignment="1">
      <alignment horizontal="center" vertical="center" shrinkToFit="1"/>
    </xf>
    <xf numFmtId="177" fontId="8" fillId="0" borderId="20" xfId="0" applyNumberFormat="1" applyFont="1" applyFill="1" applyBorder="1" applyAlignment="1">
      <alignment horizontal="center" vertical="center" shrinkToFit="1"/>
    </xf>
    <xf numFmtId="0" fontId="6" fillId="0" borderId="40" xfId="0" applyFont="1" applyBorder="1" applyAlignment="1">
      <alignment horizontal="center" vertical="center" shrinkToFit="1"/>
    </xf>
    <xf numFmtId="0" fontId="6" fillId="0" borderId="41" xfId="0" applyFont="1" applyBorder="1" applyAlignment="1">
      <alignment horizontal="center" vertical="center" shrinkToFit="1"/>
    </xf>
    <xf numFmtId="0" fontId="6" fillId="0" borderId="42" xfId="0" applyFont="1" applyBorder="1" applyAlignment="1">
      <alignment horizontal="center" vertical="center" shrinkToFit="1"/>
    </xf>
    <xf numFmtId="0" fontId="6" fillId="3" borderId="43" xfId="0" applyFont="1" applyFill="1" applyBorder="1" applyAlignment="1">
      <alignment horizontal="center" vertical="center" shrinkToFit="1"/>
    </xf>
    <xf numFmtId="0" fontId="6" fillId="0" borderId="22" xfId="0" applyFont="1" applyFill="1" applyBorder="1" applyAlignment="1">
      <alignment horizontal="center" vertical="center" shrinkToFit="1"/>
    </xf>
    <xf numFmtId="0" fontId="6" fillId="3" borderId="8" xfId="0" applyFont="1" applyFill="1" applyBorder="1" applyAlignment="1">
      <alignment horizontal="center" vertical="center" shrinkToFit="1"/>
    </xf>
    <xf numFmtId="178" fontId="6" fillId="3" borderId="37" xfId="0" applyNumberFormat="1" applyFont="1" applyFill="1" applyBorder="1" applyAlignment="1">
      <alignment horizontal="center" vertical="center" shrinkToFit="1"/>
    </xf>
    <xf numFmtId="0" fontId="6" fillId="0" borderId="18" xfId="0" applyFont="1" applyFill="1" applyBorder="1" applyAlignment="1">
      <alignment horizontal="center" vertical="center" shrinkToFit="1"/>
    </xf>
    <xf numFmtId="176" fontId="8" fillId="0" borderId="18" xfId="0" applyNumberFormat="1" applyFont="1" applyFill="1" applyBorder="1" applyAlignment="1">
      <alignment horizontal="center" vertical="center" shrinkToFit="1"/>
    </xf>
    <xf numFmtId="177" fontId="8" fillId="0" borderId="16" xfId="0" applyNumberFormat="1" applyFont="1" applyFill="1" applyBorder="1" applyAlignment="1">
      <alignment horizontal="center" vertical="center" shrinkToFit="1"/>
    </xf>
    <xf numFmtId="177" fontId="8" fillId="0" borderId="17" xfId="0" applyNumberFormat="1" applyFont="1" applyFill="1" applyBorder="1" applyAlignment="1">
      <alignment horizontal="center" vertical="center" shrinkToFit="1"/>
    </xf>
    <xf numFmtId="177" fontId="8" fillId="0" borderId="18" xfId="0" applyNumberFormat="1" applyFont="1" applyFill="1" applyBorder="1" applyAlignment="1">
      <alignment horizontal="center" vertical="center" shrinkToFit="1"/>
    </xf>
    <xf numFmtId="176" fontId="8" fillId="0" borderId="16" xfId="0" applyNumberFormat="1" applyFont="1" applyFill="1" applyBorder="1" applyAlignment="1" applyProtection="1">
      <alignment horizontal="center" vertical="center" shrinkToFit="1"/>
      <protection locked="0"/>
    </xf>
    <xf numFmtId="176" fontId="8" fillId="0" borderId="17" xfId="2" applyNumberFormat="1" applyFont="1" applyFill="1" applyBorder="1" applyAlignment="1" applyProtection="1">
      <alignment horizontal="center" vertical="center" shrinkToFit="1"/>
      <protection locked="0"/>
    </xf>
    <xf numFmtId="176" fontId="8" fillId="0" borderId="19" xfId="0" applyNumberFormat="1" applyFont="1" applyBorder="1" applyAlignment="1" applyProtection="1">
      <alignment horizontal="center" vertical="center" shrinkToFit="1"/>
      <protection locked="0"/>
    </xf>
    <xf numFmtId="176" fontId="8" fillId="0" borderId="20" xfId="2" applyNumberFormat="1" applyFont="1" applyBorder="1" applyAlignment="1" applyProtection="1">
      <alignment horizontal="center" vertical="center" shrinkToFit="1"/>
      <protection locked="0"/>
    </xf>
    <xf numFmtId="176" fontId="8" fillId="0" borderId="20" xfId="2" applyNumberFormat="1" applyFont="1" applyFill="1" applyBorder="1" applyAlignment="1" applyProtection="1">
      <alignment horizontal="center" vertical="center" shrinkToFit="1"/>
      <protection locked="0"/>
    </xf>
    <xf numFmtId="0" fontId="6" fillId="0" borderId="11" xfId="0" applyFont="1" applyFill="1" applyBorder="1" applyAlignment="1">
      <alignment horizontal="center" vertical="center" wrapText="1" shrinkToFit="1"/>
    </xf>
    <xf numFmtId="0" fontId="6" fillId="0" borderId="11" xfId="0" applyFont="1" applyFill="1" applyBorder="1" applyAlignment="1">
      <alignment horizontal="center" vertical="center" shrinkToFit="1"/>
    </xf>
    <xf numFmtId="176" fontId="8" fillId="0" borderId="11" xfId="0" applyNumberFormat="1" applyFont="1" applyFill="1" applyBorder="1" applyAlignment="1" applyProtection="1">
      <alignment horizontal="center" vertical="center" wrapText="1"/>
      <protection locked="0"/>
    </xf>
    <xf numFmtId="176" fontId="8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2" xfId="0" applyFont="1" applyFill="1" applyBorder="1" applyAlignment="1">
      <alignment horizontal="center" vertical="center" shrinkToFit="1"/>
    </xf>
    <xf numFmtId="0" fontId="6" fillId="0" borderId="15" xfId="0" applyFont="1" applyFill="1" applyBorder="1" applyAlignment="1">
      <alignment horizontal="center" vertical="center" wrapText="1" shrinkToFit="1"/>
    </xf>
    <xf numFmtId="0" fontId="6" fillId="0" borderId="5" xfId="0" applyFont="1" applyFill="1" applyBorder="1" applyAlignment="1">
      <alignment horizontal="center" vertical="center" shrinkToFit="1"/>
    </xf>
    <xf numFmtId="176" fontId="8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3" xfId="0" applyFont="1" applyFill="1" applyBorder="1" applyAlignment="1">
      <alignment horizontal="center" vertical="center" shrinkToFit="1"/>
    </xf>
    <xf numFmtId="0" fontId="6" fillId="0" borderId="10" xfId="0" applyFont="1" applyFill="1" applyBorder="1" applyAlignment="1">
      <alignment horizontal="center" vertical="center" wrapText="1" shrinkToFit="1"/>
    </xf>
    <xf numFmtId="0" fontId="6" fillId="0" borderId="7" xfId="0" applyFont="1" applyFill="1" applyBorder="1" applyAlignment="1">
      <alignment horizontal="center" vertical="center" shrinkToFit="1"/>
    </xf>
    <xf numFmtId="176" fontId="8" fillId="0" borderId="6" xfId="0" applyNumberFormat="1" applyFont="1" applyFill="1" applyBorder="1" applyAlignment="1" applyProtection="1">
      <alignment horizontal="center" vertical="center" wrapText="1"/>
      <protection locked="0"/>
    </xf>
    <xf numFmtId="176" fontId="8" fillId="0" borderId="36" xfId="0" applyNumberFormat="1" applyFont="1" applyFill="1" applyBorder="1" applyAlignment="1" applyProtection="1">
      <alignment horizontal="center" vertical="center" wrapText="1"/>
      <protection locked="0"/>
    </xf>
    <xf numFmtId="176" fontId="8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4" xfId="0" applyFont="1" applyFill="1" applyBorder="1" applyAlignment="1">
      <alignment horizontal="center" vertical="center" shrinkToFit="1"/>
    </xf>
    <xf numFmtId="0" fontId="6" fillId="0" borderId="12" xfId="0" applyFont="1" applyFill="1" applyBorder="1" applyAlignment="1">
      <alignment horizontal="center" vertical="center" wrapText="1" shrinkToFit="1"/>
    </xf>
    <xf numFmtId="0" fontId="6" fillId="0" borderId="12" xfId="0" applyFont="1" applyFill="1" applyBorder="1" applyAlignment="1">
      <alignment horizontal="center" vertical="center" shrinkToFit="1"/>
    </xf>
    <xf numFmtId="176" fontId="8" fillId="0" borderId="31" xfId="0" applyNumberFormat="1" applyFont="1" applyFill="1" applyBorder="1" applyAlignment="1" applyProtection="1">
      <alignment horizontal="center" vertical="center" wrapText="1"/>
      <protection locked="0"/>
    </xf>
    <xf numFmtId="176" fontId="8" fillId="0" borderId="29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6" xfId="0" applyFont="1" applyFill="1" applyBorder="1" applyAlignment="1">
      <alignment horizontal="center" vertical="center" wrapText="1" shrinkToFit="1"/>
    </xf>
    <xf numFmtId="0" fontId="6" fillId="0" borderId="8" xfId="0" applyFont="1" applyFill="1" applyBorder="1" applyAlignment="1">
      <alignment horizontal="center" vertical="center" shrinkToFit="1"/>
    </xf>
    <xf numFmtId="176" fontId="8" fillId="0" borderId="8" xfId="0" applyNumberFormat="1" applyFont="1" applyFill="1" applyBorder="1" applyAlignment="1" applyProtection="1">
      <alignment horizontal="center" vertical="center" wrapText="1"/>
      <protection locked="0"/>
    </xf>
    <xf numFmtId="176" fontId="8" fillId="0" borderId="37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7" xfId="0" applyFont="1" applyFill="1" applyBorder="1" applyAlignment="1">
      <alignment horizontal="center" vertical="center" wrapText="1" shrinkToFit="1"/>
    </xf>
    <xf numFmtId="0" fontId="6" fillId="0" borderId="10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15" xfId="0" applyFont="1" applyFill="1" applyBorder="1" applyAlignment="1">
      <alignment horizontal="center" vertical="center" shrinkToFit="1"/>
    </xf>
    <xf numFmtId="176" fontId="8" fillId="0" borderId="12" xfId="0" applyNumberFormat="1" applyFont="1" applyFill="1" applyBorder="1" applyAlignment="1" applyProtection="1">
      <alignment horizontal="center" vertical="center" wrapText="1"/>
      <protection locked="0"/>
    </xf>
    <xf numFmtId="176" fontId="8" fillId="0" borderId="27" xfId="0" applyNumberFormat="1" applyFont="1" applyFill="1" applyBorder="1" applyAlignment="1" applyProtection="1">
      <alignment horizontal="center" vertical="center" wrapText="1"/>
      <protection locked="0"/>
    </xf>
    <xf numFmtId="176" fontId="8" fillId="0" borderId="10" xfId="0" applyNumberFormat="1" applyFont="1" applyFill="1" applyBorder="1" applyAlignment="1" applyProtection="1">
      <alignment horizontal="center" vertical="center" wrapText="1"/>
      <protection locked="0"/>
    </xf>
    <xf numFmtId="176" fontId="8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5" xfId="0" applyFont="1" applyFill="1" applyBorder="1" applyAlignment="1">
      <alignment horizontal="center" vertical="center"/>
    </xf>
    <xf numFmtId="176" fontId="8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8" xfId="0" applyFont="1" applyFill="1" applyBorder="1" applyAlignment="1">
      <alignment horizontal="center" vertical="center" shrinkToFit="1"/>
    </xf>
    <xf numFmtId="0" fontId="6" fillId="0" borderId="28" xfId="0" applyFont="1" applyFill="1" applyBorder="1" applyAlignment="1">
      <alignment horizontal="center" vertical="center"/>
    </xf>
    <xf numFmtId="176" fontId="8" fillId="0" borderId="28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51" xfId="1" applyFont="1" applyFill="1" applyBorder="1" applyAlignment="1">
      <alignment horizontal="center" vertical="center" wrapText="1"/>
    </xf>
    <xf numFmtId="0" fontId="6" fillId="4" borderId="51" xfId="1" applyFont="1" applyFill="1" applyBorder="1" applyAlignment="1">
      <alignment horizontal="center" vertical="center" wrapText="1" shrinkToFit="1"/>
    </xf>
    <xf numFmtId="41" fontId="5" fillId="4" borderId="12" xfId="3" applyFont="1" applyFill="1" applyBorder="1" applyAlignment="1">
      <alignment horizontal="center" vertical="center"/>
    </xf>
    <xf numFmtId="41" fontId="6" fillId="4" borderId="12" xfId="3" applyFont="1" applyFill="1" applyBorder="1" applyAlignment="1">
      <alignment horizontal="center" vertical="center"/>
    </xf>
    <xf numFmtId="41" fontId="0" fillId="0" borderId="0" xfId="0" applyNumberFormat="1">
      <alignment vertical="center"/>
    </xf>
    <xf numFmtId="0" fontId="0" fillId="0" borderId="0" xfId="0" applyAlignment="1">
      <alignment horizontal="right" vertical="center"/>
    </xf>
    <xf numFmtId="176" fontId="20" fillId="0" borderId="19" xfId="0" applyNumberFormat="1" applyFont="1" applyBorder="1" applyAlignment="1" applyProtection="1">
      <alignment horizontal="center" vertical="center" wrapText="1"/>
      <protection locked="0"/>
    </xf>
    <xf numFmtId="176" fontId="20" fillId="0" borderId="22" xfId="0" applyNumberFormat="1" applyFont="1" applyBorder="1" applyAlignment="1" applyProtection="1">
      <alignment horizontal="center" vertical="center" wrapText="1"/>
      <protection locked="0"/>
    </xf>
    <xf numFmtId="176" fontId="8" fillId="0" borderId="21" xfId="0" applyNumberFormat="1" applyFont="1" applyFill="1" applyBorder="1" applyAlignment="1">
      <alignment horizontal="center" vertical="center" shrinkToFit="1"/>
    </xf>
    <xf numFmtId="179" fontId="8" fillId="2" borderId="20" xfId="0" applyNumberFormat="1" applyFont="1" applyFill="1" applyBorder="1" applyAlignment="1">
      <alignment horizontal="center" vertical="center" shrinkToFit="1"/>
    </xf>
    <xf numFmtId="179" fontId="8" fillId="2" borderId="23" xfId="0" applyNumberFormat="1" applyFont="1" applyFill="1" applyBorder="1" applyAlignment="1">
      <alignment horizontal="center" vertical="center" shrinkToFit="1"/>
    </xf>
    <xf numFmtId="176" fontId="8" fillId="0" borderId="24" xfId="0" applyNumberFormat="1" applyFont="1" applyFill="1" applyBorder="1" applyAlignment="1">
      <alignment horizontal="center" vertical="center" shrinkToFit="1"/>
    </xf>
    <xf numFmtId="177" fontId="8" fillId="0" borderId="21" xfId="0" applyNumberFormat="1" applyFont="1" applyFill="1" applyBorder="1" applyAlignment="1">
      <alignment horizontal="center" vertical="center" shrinkToFit="1"/>
    </xf>
    <xf numFmtId="177" fontId="8" fillId="0" borderId="22" xfId="0" applyNumberFormat="1" applyFont="1" applyFill="1" applyBorder="1" applyAlignment="1">
      <alignment horizontal="center" vertical="center" shrinkToFit="1"/>
    </xf>
    <xf numFmtId="177" fontId="8" fillId="0" borderId="24" xfId="0" applyNumberFormat="1" applyFont="1" applyFill="1" applyBorder="1" applyAlignment="1">
      <alignment horizontal="center" vertical="center" shrinkToFit="1"/>
    </xf>
    <xf numFmtId="180" fontId="0" fillId="0" borderId="53" xfId="0" applyNumberFormat="1" applyBorder="1">
      <alignment vertical="center"/>
    </xf>
    <xf numFmtId="180" fontId="0" fillId="0" borderId="54" xfId="0" applyNumberFormat="1" applyBorder="1">
      <alignment vertical="center"/>
    </xf>
    <xf numFmtId="180" fontId="0" fillId="0" borderId="55" xfId="0" applyNumberFormat="1" applyBorder="1">
      <alignment vertical="center"/>
    </xf>
    <xf numFmtId="0" fontId="6" fillId="0" borderId="38" xfId="0" applyFont="1" applyFill="1" applyBorder="1" applyAlignment="1">
      <alignment horizontal="center" vertical="center" shrinkToFit="1"/>
    </xf>
    <xf numFmtId="0" fontId="6" fillId="0" borderId="48" xfId="0" applyFont="1" applyFill="1" applyBorder="1" applyAlignment="1">
      <alignment horizontal="center" vertical="center"/>
    </xf>
    <xf numFmtId="0" fontId="6" fillId="0" borderId="43" xfId="0" applyFont="1" applyFill="1" applyBorder="1" applyAlignment="1">
      <alignment horizontal="center" vertical="center" shrinkToFit="1"/>
    </xf>
    <xf numFmtId="0" fontId="6" fillId="0" borderId="57" xfId="0" applyFont="1" applyFill="1" applyBorder="1" applyAlignment="1">
      <alignment horizontal="center" vertical="center"/>
    </xf>
    <xf numFmtId="0" fontId="6" fillId="0" borderId="59" xfId="0" applyFont="1" applyFill="1" applyBorder="1" applyAlignment="1">
      <alignment horizontal="center" vertical="center"/>
    </xf>
    <xf numFmtId="176" fontId="8" fillId="0" borderId="60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61" xfId="0" applyFont="1" applyFill="1" applyBorder="1" applyAlignment="1">
      <alignment horizontal="center" vertical="center" shrinkToFit="1"/>
    </xf>
    <xf numFmtId="0" fontId="6" fillId="0" borderId="62" xfId="0" applyFont="1" applyFill="1" applyBorder="1" applyAlignment="1">
      <alignment horizontal="center" vertical="center"/>
    </xf>
    <xf numFmtId="0" fontId="6" fillId="0" borderId="64" xfId="0" applyFont="1" applyFill="1" applyBorder="1" applyAlignment="1">
      <alignment horizontal="center" vertical="center"/>
    </xf>
    <xf numFmtId="0" fontId="6" fillId="0" borderId="51" xfId="0" applyFont="1" applyFill="1" applyBorder="1" applyAlignment="1">
      <alignment horizontal="center" vertical="center"/>
    </xf>
    <xf numFmtId="0" fontId="6" fillId="0" borderId="66" xfId="0" applyFont="1" applyFill="1" applyBorder="1" applyAlignment="1">
      <alignment horizontal="center" vertical="center"/>
    </xf>
    <xf numFmtId="0" fontId="6" fillId="0" borderId="68" xfId="0" applyFont="1" applyFill="1" applyBorder="1" applyAlignment="1">
      <alignment horizontal="center" vertical="center"/>
    </xf>
    <xf numFmtId="0" fontId="6" fillId="0" borderId="70" xfId="0" applyFont="1" applyFill="1" applyBorder="1" applyAlignment="1">
      <alignment horizontal="center" vertical="center" shrinkToFit="1"/>
    </xf>
    <xf numFmtId="0" fontId="6" fillId="0" borderId="25" xfId="0" applyFont="1" applyFill="1" applyBorder="1" applyAlignment="1">
      <alignment horizontal="center" vertical="center" wrapText="1" shrinkToFit="1"/>
    </xf>
    <xf numFmtId="0" fontId="6" fillId="0" borderId="72" xfId="0" applyFont="1" applyFill="1" applyBorder="1" applyAlignment="1">
      <alignment horizontal="center" vertical="center"/>
    </xf>
    <xf numFmtId="0" fontId="6" fillId="0" borderId="73" xfId="0" applyFont="1" applyFill="1" applyBorder="1" applyAlignment="1">
      <alignment horizontal="center" vertical="center" shrinkToFit="1"/>
    </xf>
    <xf numFmtId="0" fontId="5" fillId="0" borderId="15" xfId="0" applyFont="1" applyFill="1" applyBorder="1" applyAlignment="1">
      <alignment horizontal="center" vertical="center" wrapText="1" shrinkToFit="1"/>
    </xf>
    <xf numFmtId="0" fontId="6" fillId="0" borderId="74" xfId="0" applyFont="1" applyFill="1" applyBorder="1" applyAlignment="1">
      <alignment horizontal="center" vertical="center" shrinkToFit="1"/>
    </xf>
    <xf numFmtId="0" fontId="13" fillId="0" borderId="10" xfId="0" applyFont="1" applyFill="1" applyBorder="1" applyAlignment="1">
      <alignment horizontal="center" vertical="center" wrapText="1" shrinkToFit="1"/>
    </xf>
    <xf numFmtId="0" fontId="6" fillId="0" borderId="75" xfId="0" applyFont="1" applyFill="1" applyBorder="1" applyAlignment="1">
      <alignment horizontal="center" vertical="center" shrinkToFit="1"/>
    </xf>
    <xf numFmtId="176" fontId="8" fillId="2" borderId="5" xfId="0" applyNumberFormat="1" applyFont="1" applyFill="1" applyBorder="1" applyAlignment="1" applyProtection="1">
      <alignment horizontal="center" vertical="center" wrapText="1"/>
      <protection locked="0"/>
    </xf>
    <xf numFmtId="176" fontId="8" fillId="2" borderId="6" xfId="0" applyNumberFormat="1" applyFont="1" applyFill="1" applyBorder="1" applyAlignment="1" applyProtection="1">
      <alignment horizontal="center" vertical="center" wrapText="1"/>
      <protection locked="0"/>
    </xf>
    <xf numFmtId="176" fontId="8" fillId="2" borderId="8" xfId="0" applyNumberFormat="1" applyFont="1" applyFill="1" applyBorder="1" applyAlignment="1" applyProtection="1">
      <alignment horizontal="center" vertical="center" wrapText="1"/>
      <protection locked="0"/>
    </xf>
    <xf numFmtId="176" fontId="8" fillId="0" borderId="6" xfId="0" quotePrefix="1" applyNumberFormat="1" applyFont="1" applyFill="1" applyBorder="1" applyAlignment="1" applyProtection="1">
      <alignment horizontal="center" vertical="center" wrapText="1"/>
      <protection locked="0"/>
    </xf>
    <xf numFmtId="176" fontId="8" fillId="2" borderId="7" xfId="0" applyNumberFormat="1" applyFont="1" applyFill="1" applyBorder="1" applyAlignment="1" applyProtection="1">
      <alignment horizontal="center" vertical="center" wrapText="1"/>
      <protection locked="0"/>
    </xf>
    <xf numFmtId="176" fontId="8" fillId="0" borderId="26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9" xfId="0" applyFont="1" applyFill="1" applyBorder="1" applyAlignment="1">
      <alignment horizontal="center" vertical="center" shrinkToFit="1"/>
    </xf>
    <xf numFmtId="0" fontId="6" fillId="0" borderId="31" xfId="0" applyFont="1" applyFill="1" applyBorder="1" applyAlignment="1">
      <alignment horizontal="center" vertical="center" shrinkToFit="1"/>
    </xf>
    <xf numFmtId="0" fontId="6" fillId="0" borderId="60" xfId="0" applyFont="1" applyFill="1" applyBorder="1" applyAlignment="1">
      <alignment horizontal="center" vertical="center" shrinkToFit="1"/>
    </xf>
    <xf numFmtId="180" fontId="6" fillId="0" borderId="56" xfId="0" applyNumberFormat="1" applyFont="1" applyFill="1" applyBorder="1" applyAlignment="1">
      <alignment horizontal="center" vertical="center" shrinkToFit="1"/>
    </xf>
    <xf numFmtId="180" fontId="6" fillId="0" borderId="58" xfId="0" applyNumberFormat="1" applyFont="1" applyFill="1" applyBorder="1" applyAlignment="1">
      <alignment horizontal="center" vertical="center" shrinkToFit="1"/>
    </xf>
    <xf numFmtId="180" fontId="6" fillId="0" borderId="5" xfId="0" applyNumberFormat="1" applyFont="1" applyFill="1" applyBorder="1" applyAlignment="1">
      <alignment horizontal="center" vertical="center" shrinkToFit="1"/>
    </xf>
    <xf numFmtId="180" fontId="6" fillId="0" borderId="28" xfId="0" applyNumberFormat="1" applyFont="1" applyFill="1" applyBorder="1" applyAlignment="1">
      <alignment horizontal="center" vertical="center" shrinkToFit="1"/>
    </xf>
    <xf numFmtId="180" fontId="6" fillId="0" borderId="63" xfId="0" applyNumberFormat="1" applyFont="1" applyFill="1" applyBorder="1" applyAlignment="1">
      <alignment horizontal="center" vertical="center" shrinkToFit="1"/>
    </xf>
    <xf numFmtId="180" fontId="6" fillId="0" borderId="65" xfId="0" applyNumberFormat="1" applyFont="1" applyFill="1" applyBorder="1" applyAlignment="1">
      <alignment horizontal="center" vertical="center" shrinkToFit="1"/>
    </xf>
    <xf numFmtId="180" fontId="6" fillId="0" borderId="67" xfId="0" applyNumberFormat="1" applyFont="1" applyFill="1" applyBorder="1" applyAlignment="1">
      <alignment horizontal="center" vertical="center" shrinkToFit="1"/>
    </xf>
    <xf numFmtId="180" fontId="6" fillId="0" borderId="69" xfId="0" applyNumberFormat="1" applyFont="1" applyFill="1" applyBorder="1" applyAlignment="1">
      <alignment horizontal="center" vertical="center" shrinkToFit="1"/>
    </xf>
    <xf numFmtId="180" fontId="6" fillId="0" borderId="71" xfId="0" applyNumberFormat="1" applyFont="1" applyFill="1" applyBorder="1" applyAlignment="1">
      <alignment horizontal="center" vertical="center" shrinkToFit="1"/>
    </xf>
    <xf numFmtId="180" fontId="6" fillId="0" borderId="76" xfId="0" applyNumberFormat="1" applyFont="1" applyFill="1" applyBorder="1" applyAlignment="1">
      <alignment horizontal="center" vertical="center" shrinkToFit="1"/>
    </xf>
    <xf numFmtId="180" fontId="6" fillId="0" borderId="6" xfId="0" applyNumberFormat="1" applyFont="1" applyFill="1" applyBorder="1" applyAlignment="1">
      <alignment horizontal="center" vertical="center" shrinkToFit="1"/>
    </xf>
    <xf numFmtId="180" fontId="6" fillId="0" borderId="8" xfId="0" applyNumberFormat="1" applyFont="1" applyFill="1" applyBorder="1" applyAlignment="1">
      <alignment horizontal="center" vertical="center" shrinkToFit="1"/>
    </xf>
    <xf numFmtId="180" fontId="6" fillId="0" borderId="77" xfId="0" applyNumberFormat="1" applyFont="1" applyFill="1" applyBorder="1" applyAlignment="1">
      <alignment horizontal="center" vertical="center" shrinkToFit="1"/>
    </xf>
    <xf numFmtId="180" fontId="6" fillId="0" borderId="10" xfId="0" applyNumberFormat="1" applyFont="1" applyFill="1" applyBorder="1" applyAlignment="1">
      <alignment horizontal="center" vertical="center" shrinkToFit="1"/>
    </xf>
    <xf numFmtId="0" fontId="6" fillId="0" borderId="78" xfId="0" applyFont="1" applyBorder="1" applyAlignment="1">
      <alignment horizontal="center" vertical="center" shrinkToFit="1"/>
    </xf>
    <xf numFmtId="0" fontId="6" fillId="0" borderId="14" xfId="0" applyFont="1" applyFill="1" applyBorder="1" applyAlignment="1">
      <alignment horizontal="center" vertical="center" shrinkToFit="1"/>
    </xf>
    <xf numFmtId="0" fontId="6" fillId="0" borderId="79" xfId="0" applyFont="1" applyFill="1" applyBorder="1" applyAlignment="1">
      <alignment horizontal="center" vertical="center" shrinkToFit="1"/>
    </xf>
    <xf numFmtId="0" fontId="6" fillId="0" borderId="80" xfId="0" applyFont="1" applyFill="1" applyBorder="1" applyAlignment="1">
      <alignment horizontal="center" vertical="center" shrinkToFit="1"/>
    </xf>
    <xf numFmtId="176" fontId="8" fillId="0" borderId="14" xfId="0" applyNumberFormat="1" applyFont="1" applyFill="1" applyBorder="1" applyAlignment="1" applyProtection="1">
      <alignment horizontal="center" vertical="center" shrinkToFit="1"/>
      <protection locked="0"/>
    </xf>
    <xf numFmtId="176" fontId="8" fillId="0" borderId="79" xfId="2" applyNumberFormat="1" applyFont="1" applyFill="1" applyBorder="1" applyAlignment="1" applyProtection="1">
      <alignment horizontal="center" vertical="center" shrinkToFit="1"/>
      <protection locked="0"/>
    </xf>
    <xf numFmtId="176" fontId="8" fillId="0" borderId="80" xfId="0" applyNumberFormat="1" applyFont="1" applyFill="1" applyBorder="1" applyAlignment="1">
      <alignment horizontal="center" vertical="center" shrinkToFit="1"/>
    </xf>
    <xf numFmtId="177" fontId="8" fillId="0" borderId="14" xfId="0" applyNumberFormat="1" applyFont="1" applyFill="1" applyBorder="1" applyAlignment="1">
      <alignment horizontal="center" vertical="center" shrinkToFit="1"/>
    </xf>
    <xf numFmtId="177" fontId="8" fillId="0" borderId="79" xfId="0" applyNumberFormat="1" applyFont="1" applyFill="1" applyBorder="1" applyAlignment="1">
      <alignment horizontal="center" vertical="center" shrinkToFit="1"/>
    </xf>
    <xf numFmtId="177" fontId="8" fillId="0" borderId="80" xfId="0" applyNumberFormat="1" applyFont="1" applyFill="1" applyBorder="1" applyAlignment="1">
      <alignment horizontal="center" vertical="center" shrinkToFit="1"/>
    </xf>
    <xf numFmtId="180" fontId="0" fillId="0" borderId="65" xfId="0" applyNumberFormat="1" applyBorder="1">
      <alignment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shrinkToFit="1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right" vertical="center" wrapText="1"/>
    </xf>
    <xf numFmtId="0" fontId="6" fillId="3" borderId="38" xfId="0" applyFont="1" applyFill="1" applyBorder="1" applyAlignment="1">
      <alignment horizontal="center" vertical="center" shrinkToFit="1"/>
    </xf>
    <xf numFmtId="0" fontId="6" fillId="3" borderId="39" xfId="0" applyFont="1" applyFill="1" applyBorder="1" applyAlignment="1">
      <alignment horizontal="center" vertical="center" shrinkToFit="1"/>
    </xf>
    <xf numFmtId="0" fontId="7" fillId="3" borderId="5" xfId="1" applyFont="1" applyFill="1" applyBorder="1" applyAlignment="1">
      <alignment horizontal="center" vertical="center" shrinkToFit="1"/>
    </xf>
    <xf numFmtId="0" fontId="5" fillId="3" borderId="5" xfId="0" applyFont="1" applyFill="1" applyBorder="1" applyAlignment="1">
      <alignment vertical="center" shrinkToFit="1"/>
    </xf>
    <xf numFmtId="178" fontId="7" fillId="3" borderId="30" xfId="1" applyNumberFormat="1" applyFont="1" applyFill="1" applyBorder="1" applyAlignment="1">
      <alignment horizontal="center" vertical="center" wrapText="1" shrinkToFit="1"/>
    </xf>
    <xf numFmtId="178" fontId="7" fillId="3" borderId="13" xfId="1" applyNumberFormat="1" applyFont="1" applyFill="1" applyBorder="1" applyAlignment="1">
      <alignment horizontal="center" vertical="center" shrinkToFit="1"/>
    </xf>
    <xf numFmtId="0" fontId="6" fillId="4" borderId="47" xfId="1" applyFont="1" applyFill="1" applyBorder="1" applyAlignment="1">
      <alignment horizontal="center" vertical="center" wrapText="1" shrinkToFit="1"/>
    </xf>
    <xf numFmtId="0" fontId="6" fillId="4" borderId="50" xfId="1" applyFont="1" applyFill="1" applyBorder="1" applyAlignment="1">
      <alignment horizontal="center" vertical="center" wrapText="1" shrinkToFit="1"/>
    </xf>
    <xf numFmtId="0" fontId="6" fillId="4" borderId="48" xfId="1" applyFont="1" applyFill="1" applyBorder="1" applyAlignment="1">
      <alignment horizontal="center" vertical="center" wrapText="1" shrinkToFit="1"/>
    </xf>
    <xf numFmtId="0" fontId="6" fillId="4" borderId="51" xfId="1" applyFont="1" applyFill="1" applyBorder="1" applyAlignment="1">
      <alignment horizontal="center" vertical="center" wrapText="1" shrinkToFit="1"/>
    </xf>
    <xf numFmtId="0" fontId="6" fillId="4" borderId="48" xfId="0" applyFont="1" applyFill="1" applyBorder="1" applyAlignment="1">
      <alignment horizontal="center" vertical="center"/>
    </xf>
    <xf numFmtId="0" fontId="6" fillId="4" borderId="51" xfId="0" applyFont="1" applyFill="1" applyBorder="1" applyAlignment="1">
      <alignment horizontal="center" vertical="center"/>
    </xf>
    <xf numFmtId="0" fontId="6" fillId="4" borderId="48" xfId="1" applyFont="1" applyFill="1" applyBorder="1" applyAlignment="1">
      <alignment horizontal="center" vertical="center" shrinkToFit="1"/>
    </xf>
    <xf numFmtId="0" fontId="6" fillId="4" borderId="51" xfId="1" applyFont="1" applyFill="1" applyBorder="1" applyAlignment="1">
      <alignment horizontal="center" vertical="center" shrinkToFit="1"/>
    </xf>
    <xf numFmtId="0" fontId="6" fillId="0" borderId="15" xfId="0" applyFont="1" applyFill="1" applyBorder="1" applyAlignment="1">
      <alignment horizontal="center" vertical="center" wrapText="1" shrinkToFit="1"/>
    </xf>
    <xf numFmtId="0" fontId="6" fillId="0" borderId="12" xfId="0" applyFont="1" applyFill="1" applyBorder="1" applyAlignment="1">
      <alignment horizontal="center" vertical="center" wrapText="1" shrinkToFit="1"/>
    </xf>
    <xf numFmtId="0" fontId="11" fillId="0" borderId="44" xfId="0" applyFont="1" applyFill="1" applyBorder="1" applyAlignment="1">
      <alignment horizontal="center" vertical="center" wrapText="1"/>
    </xf>
    <xf numFmtId="0" fontId="11" fillId="0" borderId="45" xfId="0" applyFont="1" applyFill="1" applyBorder="1" applyAlignment="1">
      <alignment horizontal="center" vertical="center" wrapText="1"/>
    </xf>
    <xf numFmtId="0" fontId="11" fillId="0" borderId="46" xfId="0" applyFont="1" applyFill="1" applyBorder="1" applyAlignment="1">
      <alignment horizontal="center" vertical="center" wrapText="1"/>
    </xf>
    <xf numFmtId="0" fontId="6" fillId="4" borderId="49" xfId="0" applyFont="1" applyFill="1" applyBorder="1" applyAlignment="1">
      <alignment horizontal="center" vertical="center"/>
    </xf>
    <xf numFmtId="0" fontId="6" fillId="4" borderId="52" xfId="0" applyFont="1" applyFill="1" applyBorder="1" applyAlignment="1">
      <alignment horizontal="center" vertical="center"/>
    </xf>
  </cellXfs>
  <cellStyles count="4">
    <cellStyle name="쉼표 [0]" xfId="3" builtinId="6"/>
    <cellStyle name="표준" xfId="0" builtinId="0"/>
    <cellStyle name="표준 2" xfId="2" xr:uid="{00000000-0005-0000-0000-000001000000}"/>
    <cellStyle name="표준_서울" xfId="1" xr:uid="{00000000-0005-0000-0000-000002000000}"/>
  </cellStyles>
  <dxfs count="0"/>
  <tableStyles count="0" defaultTableStyle="TableStyleMedium9" defaultPivotStyle="PivotStyleLight16"/>
  <colors>
    <mruColors>
      <color rgb="FF0000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E12F6A-8775-4A15-93BD-D24B8986D0C3}">
  <sheetPr>
    <pageSetUpPr fitToPage="1"/>
  </sheetPr>
  <dimension ref="A1:Q9"/>
  <sheetViews>
    <sheetView view="pageBreakPreview" zoomScaleNormal="100" zoomScaleSheetLayoutView="100" workbookViewId="0">
      <pane ySplit="5" topLeftCell="A6" activePane="bottomLeft" state="frozen"/>
      <selection pane="bottomLeft" activeCell="S5" sqref="S5"/>
    </sheetView>
  </sheetViews>
  <sheetFormatPr defaultRowHeight="16.5" x14ac:dyDescent="0.3"/>
  <cols>
    <col min="1" max="1" width="13.125" customWidth="1"/>
    <col min="2" max="16" width="6.75" customWidth="1"/>
    <col min="17" max="17" width="9" style="25"/>
  </cols>
  <sheetData>
    <row r="1" spans="1:17" ht="45.75" customHeight="1" x14ac:dyDescent="0.3">
      <c r="A1" s="163" t="s">
        <v>145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</row>
    <row r="2" spans="1:17" ht="43.5" customHeight="1" x14ac:dyDescent="0.3">
      <c r="A2" s="164" t="s">
        <v>138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</row>
    <row r="3" spans="1:17" ht="24.75" customHeight="1" thickBot="1" x14ac:dyDescent="0.35">
      <c r="A3" s="165" t="s">
        <v>73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</row>
    <row r="4" spans="1:17" ht="21.95" customHeight="1" x14ac:dyDescent="0.3">
      <c r="A4" s="166" t="s">
        <v>1</v>
      </c>
      <c r="B4" s="168" t="s">
        <v>74</v>
      </c>
      <c r="C4" s="168"/>
      <c r="D4" s="168"/>
      <c r="E4" s="168" t="s">
        <v>75</v>
      </c>
      <c r="F4" s="168"/>
      <c r="G4" s="168"/>
      <c r="H4" s="168" t="s">
        <v>76</v>
      </c>
      <c r="I4" s="169"/>
      <c r="J4" s="169"/>
      <c r="K4" s="168" t="s">
        <v>77</v>
      </c>
      <c r="L4" s="169"/>
      <c r="M4" s="169"/>
      <c r="N4" s="168" t="s">
        <v>78</v>
      </c>
      <c r="O4" s="169"/>
      <c r="P4" s="169"/>
      <c r="Q4" s="170" t="s">
        <v>79</v>
      </c>
    </row>
    <row r="5" spans="1:17" ht="21.95" customHeight="1" x14ac:dyDescent="0.3">
      <c r="A5" s="167"/>
      <c r="B5" s="6" t="s">
        <v>0</v>
      </c>
      <c r="C5" s="7" t="s">
        <v>71</v>
      </c>
      <c r="D5" s="8" t="s">
        <v>2</v>
      </c>
      <c r="E5" s="6" t="s">
        <v>0</v>
      </c>
      <c r="F5" s="7" t="s">
        <v>71</v>
      </c>
      <c r="G5" s="8" t="s">
        <v>2</v>
      </c>
      <c r="H5" s="13" t="s">
        <v>3</v>
      </c>
      <c r="I5" s="7" t="s">
        <v>72</v>
      </c>
      <c r="J5" s="8" t="s">
        <v>4</v>
      </c>
      <c r="K5" s="13" t="s">
        <v>3</v>
      </c>
      <c r="L5" s="7" t="s">
        <v>72</v>
      </c>
      <c r="M5" s="8" t="s">
        <v>4</v>
      </c>
      <c r="N5" s="13" t="s">
        <v>3</v>
      </c>
      <c r="O5" s="7" t="s">
        <v>72</v>
      </c>
      <c r="P5" s="8" t="s">
        <v>4</v>
      </c>
      <c r="Q5" s="171"/>
    </row>
    <row r="6" spans="1:17" ht="21.95" customHeight="1" thickBot="1" x14ac:dyDescent="0.35">
      <c r="A6" s="150" t="s">
        <v>194</v>
      </c>
      <c r="B6" s="151">
        <v>4</v>
      </c>
      <c r="C6" s="152">
        <v>0</v>
      </c>
      <c r="D6" s="153">
        <v>4</v>
      </c>
      <c r="E6" s="154">
        <v>18</v>
      </c>
      <c r="F6" s="155">
        <v>0</v>
      </c>
      <c r="G6" s="156">
        <f>SUM(E6:F6)</f>
        <v>18</v>
      </c>
      <c r="H6" s="157">
        <v>15</v>
      </c>
      <c r="I6" s="158">
        <f>F6-L6</f>
        <v>0</v>
      </c>
      <c r="J6" s="159">
        <f>SUM(H6:I6)</f>
        <v>15</v>
      </c>
      <c r="K6" s="157">
        <v>3</v>
      </c>
      <c r="L6" s="158"/>
      <c r="M6" s="159">
        <f>SUM(K6:L6)</f>
        <v>3</v>
      </c>
      <c r="N6" s="157">
        <v>6</v>
      </c>
      <c r="O6" s="158">
        <v>0</v>
      </c>
      <c r="P6" s="159">
        <f>SUM(N6:O6)</f>
        <v>6</v>
      </c>
      <c r="Q6" s="160">
        <v>70</v>
      </c>
    </row>
    <row r="7" spans="1:17" x14ac:dyDescent="0.3">
      <c r="A7" s="21"/>
      <c r="E7" s="21"/>
      <c r="G7" s="21"/>
      <c r="H7" s="22"/>
      <c r="I7" s="22"/>
      <c r="J7" s="22"/>
      <c r="K7" s="22"/>
      <c r="L7" s="23"/>
      <c r="M7" s="22"/>
      <c r="N7" s="24"/>
      <c r="O7" s="23"/>
      <c r="P7" s="22"/>
    </row>
    <row r="8" spans="1:17" ht="19.5" customHeight="1" x14ac:dyDescent="0.3">
      <c r="A8" s="161" t="s">
        <v>80</v>
      </c>
      <c r="B8" s="161"/>
      <c r="C8" s="161"/>
      <c r="D8" s="161"/>
      <c r="E8" s="161"/>
      <c r="F8" s="161"/>
      <c r="G8" s="161"/>
      <c r="H8" s="161"/>
      <c r="I8" s="161"/>
      <c r="J8" s="161"/>
      <c r="K8" s="161"/>
      <c r="L8" s="161"/>
      <c r="M8" s="161"/>
      <c r="N8" s="161"/>
      <c r="O8" s="161"/>
      <c r="P8" s="161"/>
      <c r="Q8" s="161"/>
    </row>
    <row r="9" spans="1:17" ht="19.5" customHeight="1" x14ac:dyDescent="0.3">
      <c r="A9" s="162" t="s">
        <v>146</v>
      </c>
      <c r="B9" s="162"/>
      <c r="C9" s="162"/>
      <c r="D9" s="162"/>
      <c r="E9" s="162"/>
      <c r="F9" s="162"/>
      <c r="G9" s="162"/>
      <c r="H9" s="162"/>
      <c r="I9" s="162"/>
      <c r="J9" s="162"/>
      <c r="K9" s="162"/>
      <c r="L9" s="162"/>
      <c r="M9" s="162"/>
      <c r="N9" s="162"/>
      <c r="O9" s="162"/>
      <c r="P9" s="162"/>
      <c r="Q9" s="162"/>
    </row>
  </sheetData>
  <mergeCells count="12">
    <mergeCell ref="A8:Q8"/>
    <mergeCell ref="A9:Q9"/>
    <mergeCell ref="A1:Q1"/>
    <mergeCell ref="A2:Q2"/>
    <mergeCell ref="A3:Q3"/>
    <mergeCell ref="A4:A5"/>
    <mergeCell ref="B4:D4"/>
    <mergeCell ref="E4:G4"/>
    <mergeCell ref="H4:J4"/>
    <mergeCell ref="K4:M4"/>
    <mergeCell ref="N4:P4"/>
    <mergeCell ref="Q4:Q5"/>
  </mergeCells>
  <phoneticPr fontId="1" type="noConversion"/>
  <pageMargins left="0.59055118110236227" right="0.55118110236220474" top="0.59055118110236227" bottom="0.23622047244094491" header="0.19685039370078741" footer="0.19685039370078741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2"/>
  <sheetViews>
    <sheetView tabSelected="1" view="pageBreakPreview" zoomScaleNormal="100" zoomScaleSheetLayoutView="100" workbookViewId="0">
      <pane ySplit="5" topLeftCell="A6" activePane="bottomLeft" state="frozen"/>
      <selection pane="bottomLeft" activeCell="R6" sqref="R6"/>
    </sheetView>
  </sheetViews>
  <sheetFormatPr defaultRowHeight="16.5" x14ac:dyDescent="0.3"/>
  <cols>
    <col min="1" max="1" width="13.125" customWidth="1"/>
    <col min="2" max="16" width="6.75" customWidth="1"/>
    <col min="17" max="17" width="9" style="25"/>
  </cols>
  <sheetData>
    <row r="1" spans="1:17" ht="45.75" customHeight="1" x14ac:dyDescent="0.3">
      <c r="A1" s="163" t="s">
        <v>145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</row>
    <row r="2" spans="1:17" ht="43.5" customHeight="1" x14ac:dyDescent="0.3">
      <c r="A2" s="164" t="s">
        <v>138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</row>
    <row r="3" spans="1:17" ht="24.75" customHeight="1" thickBot="1" x14ac:dyDescent="0.35">
      <c r="A3" s="165" t="s">
        <v>73</v>
      </c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  <c r="N3" s="165"/>
      <c r="O3" s="165"/>
      <c r="P3" s="165"/>
      <c r="Q3" s="165"/>
    </row>
    <row r="4" spans="1:17" ht="21.95" customHeight="1" x14ac:dyDescent="0.3">
      <c r="A4" s="166" t="s">
        <v>1</v>
      </c>
      <c r="B4" s="168" t="s">
        <v>74</v>
      </c>
      <c r="C4" s="168"/>
      <c r="D4" s="168"/>
      <c r="E4" s="168" t="s">
        <v>75</v>
      </c>
      <c r="F4" s="168"/>
      <c r="G4" s="168"/>
      <c r="H4" s="168" t="s">
        <v>76</v>
      </c>
      <c r="I4" s="169"/>
      <c r="J4" s="169"/>
      <c r="K4" s="168" t="s">
        <v>77</v>
      </c>
      <c r="L4" s="169"/>
      <c r="M4" s="169"/>
      <c r="N4" s="168" t="s">
        <v>78</v>
      </c>
      <c r="O4" s="169"/>
      <c r="P4" s="169"/>
      <c r="Q4" s="170" t="s">
        <v>79</v>
      </c>
    </row>
    <row r="5" spans="1:17" ht="21.95" customHeight="1" x14ac:dyDescent="0.3">
      <c r="A5" s="167"/>
      <c r="B5" s="6" t="s">
        <v>0</v>
      </c>
      <c r="C5" s="7" t="s">
        <v>71</v>
      </c>
      <c r="D5" s="8" t="s">
        <v>2</v>
      </c>
      <c r="E5" s="6" t="s">
        <v>0</v>
      </c>
      <c r="F5" s="7" t="s">
        <v>71</v>
      </c>
      <c r="G5" s="8" t="s">
        <v>2</v>
      </c>
      <c r="H5" s="13" t="s">
        <v>3</v>
      </c>
      <c r="I5" s="7" t="s">
        <v>72</v>
      </c>
      <c r="J5" s="8" t="s">
        <v>4</v>
      </c>
      <c r="K5" s="13" t="s">
        <v>3</v>
      </c>
      <c r="L5" s="7" t="s">
        <v>72</v>
      </c>
      <c r="M5" s="8" t="s">
        <v>4</v>
      </c>
      <c r="N5" s="13" t="s">
        <v>3</v>
      </c>
      <c r="O5" s="7" t="s">
        <v>72</v>
      </c>
      <c r="P5" s="8" t="s">
        <v>4</v>
      </c>
      <c r="Q5" s="171"/>
    </row>
    <row r="6" spans="1:17" ht="21.95" customHeight="1" x14ac:dyDescent="0.3">
      <c r="A6" s="36" t="s">
        <v>82</v>
      </c>
      <c r="B6" s="14">
        <v>22</v>
      </c>
      <c r="C6" s="15">
        <v>2</v>
      </c>
      <c r="D6" s="43">
        <v>24</v>
      </c>
      <c r="E6" s="48">
        <v>377</v>
      </c>
      <c r="F6" s="49">
        <v>2</v>
      </c>
      <c r="G6" s="44">
        <f>SUM(E6:F6)</f>
        <v>379</v>
      </c>
      <c r="H6" s="45">
        <f>E6-K6</f>
        <v>343</v>
      </c>
      <c r="I6" s="46">
        <f>F6-L6</f>
        <v>2</v>
      </c>
      <c r="J6" s="47">
        <f>SUM(H6:I6)</f>
        <v>345</v>
      </c>
      <c r="K6" s="45">
        <v>34</v>
      </c>
      <c r="L6" s="46"/>
      <c r="M6" s="47">
        <f>SUM(K6:L6)</f>
        <v>34</v>
      </c>
      <c r="N6" s="45">
        <v>33</v>
      </c>
      <c r="O6" s="46">
        <v>1</v>
      </c>
      <c r="P6" s="47">
        <f>SUM(N6:O6)</f>
        <v>34</v>
      </c>
      <c r="Q6" s="104">
        <v>74</v>
      </c>
    </row>
    <row r="7" spans="1:17" ht="21.95" customHeight="1" x14ac:dyDescent="0.3">
      <c r="A7" s="37" t="s">
        <v>83</v>
      </c>
      <c r="B7" s="16">
        <v>23</v>
      </c>
      <c r="C7" s="17">
        <v>2</v>
      </c>
      <c r="D7" s="18">
        <v>25</v>
      </c>
      <c r="E7" s="50">
        <v>233</v>
      </c>
      <c r="F7" s="51">
        <v>2</v>
      </c>
      <c r="G7" s="97">
        <f t="shared" ref="G7:G38" si="0">SUM(E7:F7)</f>
        <v>235</v>
      </c>
      <c r="H7" s="34">
        <f t="shared" ref="H7:H38" si="1">E7-K7</f>
        <v>215</v>
      </c>
      <c r="I7" s="35">
        <f t="shared" ref="I7:I33" si="2">F7-L7</f>
        <v>2</v>
      </c>
      <c r="J7" s="101">
        <f t="shared" ref="J7:J38" si="3">SUM(H7:I7)</f>
        <v>217</v>
      </c>
      <c r="K7" s="26">
        <v>18</v>
      </c>
      <c r="L7" s="27"/>
      <c r="M7" s="101">
        <f t="shared" ref="M7:M38" si="4">SUM(K7:L7)</f>
        <v>18</v>
      </c>
      <c r="N7" s="26">
        <v>35</v>
      </c>
      <c r="O7" s="27">
        <v>1</v>
      </c>
      <c r="P7" s="101">
        <f t="shared" ref="P7:P38" si="5">SUM(N7:O7)</f>
        <v>36</v>
      </c>
      <c r="Q7" s="105">
        <v>67.33</v>
      </c>
    </row>
    <row r="8" spans="1:17" ht="21.95" customHeight="1" x14ac:dyDescent="0.3">
      <c r="A8" s="37" t="s">
        <v>84</v>
      </c>
      <c r="B8" s="16">
        <v>7</v>
      </c>
      <c r="C8" s="17">
        <v>1</v>
      </c>
      <c r="D8" s="18">
        <v>8</v>
      </c>
      <c r="E8" s="50">
        <v>51</v>
      </c>
      <c r="F8" s="51">
        <v>1</v>
      </c>
      <c r="G8" s="97">
        <f t="shared" si="0"/>
        <v>52</v>
      </c>
      <c r="H8" s="34">
        <f t="shared" si="1"/>
        <v>43</v>
      </c>
      <c r="I8" s="35">
        <f t="shared" si="2"/>
        <v>1</v>
      </c>
      <c r="J8" s="101">
        <f t="shared" si="3"/>
        <v>44</v>
      </c>
      <c r="K8" s="26">
        <v>8</v>
      </c>
      <c r="L8" s="27"/>
      <c r="M8" s="101">
        <f t="shared" si="4"/>
        <v>8</v>
      </c>
      <c r="N8" s="26">
        <v>11</v>
      </c>
      <c r="O8" s="27">
        <v>1</v>
      </c>
      <c r="P8" s="101">
        <f t="shared" si="5"/>
        <v>12</v>
      </c>
      <c r="Q8" s="105">
        <v>77.33</v>
      </c>
    </row>
    <row r="9" spans="1:17" ht="21.95" customHeight="1" x14ac:dyDescent="0.3">
      <c r="A9" s="37" t="s">
        <v>85</v>
      </c>
      <c r="B9" s="16">
        <v>9</v>
      </c>
      <c r="C9" s="17">
        <v>1</v>
      </c>
      <c r="D9" s="18">
        <f>SUM(B9:C9)</f>
        <v>10</v>
      </c>
      <c r="E9" s="50">
        <v>80</v>
      </c>
      <c r="F9" s="51">
        <v>1</v>
      </c>
      <c r="G9" s="97">
        <f t="shared" si="0"/>
        <v>81</v>
      </c>
      <c r="H9" s="34">
        <f t="shared" si="1"/>
        <v>73</v>
      </c>
      <c r="I9" s="35">
        <f t="shared" si="2"/>
        <v>1</v>
      </c>
      <c r="J9" s="101">
        <f t="shared" si="3"/>
        <v>74</v>
      </c>
      <c r="K9" s="26">
        <v>7</v>
      </c>
      <c r="L9" s="27"/>
      <c r="M9" s="101">
        <f t="shared" si="4"/>
        <v>7</v>
      </c>
      <c r="N9" s="26">
        <v>15</v>
      </c>
      <c r="O9" s="27">
        <v>0</v>
      </c>
      <c r="P9" s="101">
        <f t="shared" si="5"/>
        <v>15</v>
      </c>
      <c r="Q9" s="105">
        <v>67</v>
      </c>
    </row>
    <row r="10" spans="1:17" ht="21.95" customHeight="1" x14ac:dyDescent="0.3">
      <c r="A10" s="37" t="s">
        <v>86</v>
      </c>
      <c r="B10" s="16">
        <v>9</v>
      </c>
      <c r="C10" s="17">
        <v>1</v>
      </c>
      <c r="D10" s="18">
        <f t="shared" ref="D10:D38" si="6">SUM(B10:C10)</f>
        <v>10</v>
      </c>
      <c r="E10" s="50">
        <v>75</v>
      </c>
      <c r="F10" s="51">
        <v>2</v>
      </c>
      <c r="G10" s="97">
        <f t="shared" si="0"/>
        <v>77</v>
      </c>
      <c r="H10" s="34">
        <f t="shared" si="1"/>
        <v>68</v>
      </c>
      <c r="I10" s="35">
        <f t="shared" si="2"/>
        <v>1</v>
      </c>
      <c r="J10" s="101">
        <f t="shared" si="3"/>
        <v>69</v>
      </c>
      <c r="K10" s="26">
        <v>7</v>
      </c>
      <c r="L10" s="27">
        <v>1</v>
      </c>
      <c r="M10" s="101">
        <f t="shared" si="4"/>
        <v>8</v>
      </c>
      <c r="N10" s="26">
        <v>14</v>
      </c>
      <c r="O10" s="27">
        <v>0</v>
      </c>
      <c r="P10" s="101">
        <f t="shared" si="5"/>
        <v>14</v>
      </c>
      <c r="Q10" s="105">
        <v>73</v>
      </c>
    </row>
    <row r="11" spans="1:17" ht="21.95" customHeight="1" x14ac:dyDescent="0.3">
      <c r="A11" s="37" t="s">
        <v>87</v>
      </c>
      <c r="B11" s="16">
        <v>8</v>
      </c>
      <c r="C11" s="17">
        <v>1</v>
      </c>
      <c r="D11" s="18">
        <f t="shared" si="6"/>
        <v>9</v>
      </c>
      <c r="E11" s="50">
        <v>74</v>
      </c>
      <c r="F11" s="98" t="s">
        <v>116</v>
      </c>
      <c r="G11" s="97">
        <f t="shared" si="0"/>
        <v>74</v>
      </c>
      <c r="H11" s="34">
        <f t="shared" si="1"/>
        <v>72</v>
      </c>
      <c r="I11" s="98" t="s">
        <v>116</v>
      </c>
      <c r="J11" s="101">
        <f t="shared" si="3"/>
        <v>72</v>
      </c>
      <c r="K11" s="26">
        <v>2</v>
      </c>
      <c r="L11" s="27"/>
      <c r="M11" s="101">
        <f t="shared" si="4"/>
        <v>2</v>
      </c>
      <c r="N11" s="26">
        <v>13</v>
      </c>
      <c r="O11" s="27">
        <v>0</v>
      </c>
      <c r="P11" s="101">
        <f t="shared" si="5"/>
        <v>13</v>
      </c>
      <c r="Q11" s="105">
        <v>71.33</v>
      </c>
    </row>
    <row r="12" spans="1:17" ht="21.95" customHeight="1" x14ac:dyDescent="0.3">
      <c r="A12" s="37" t="s">
        <v>88</v>
      </c>
      <c r="B12" s="16">
        <v>15</v>
      </c>
      <c r="C12" s="17">
        <v>1</v>
      </c>
      <c r="D12" s="18">
        <f t="shared" si="6"/>
        <v>16</v>
      </c>
      <c r="E12" s="50">
        <v>98</v>
      </c>
      <c r="F12" s="51">
        <v>1</v>
      </c>
      <c r="G12" s="97">
        <f t="shared" si="0"/>
        <v>99</v>
      </c>
      <c r="H12" s="34">
        <f t="shared" si="1"/>
        <v>91</v>
      </c>
      <c r="I12" s="35">
        <f t="shared" si="2"/>
        <v>1</v>
      </c>
      <c r="J12" s="101">
        <f t="shared" si="3"/>
        <v>92</v>
      </c>
      <c r="K12" s="26">
        <v>7</v>
      </c>
      <c r="L12" s="27"/>
      <c r="M12" s="101">
        <f t="shared" si="4"/>
        <v>7</v>
      </c>
      <c r="N12" s="26">
        <v>23</v>
      </c>
      <c r="O12" s="27">
        <v>1</v>
      </c>
      <c r="P12" s="101">
        <f t="shared" si="5"/>
        <v>24</v>
      </c>
      <c r="Q12" s="105">
        <v>88</v>
      </c>
    </row>
    <row r="13" spans="1:17" ht="21.95" customHeight="1" x14ac:dyDescent="0.3">
      <c r="A13" s="37" t="s">
        <v>89</v>
      </c>
      <c r="B13" s="16">
        <v>15</v>
      </c>
      <c r="C13" s="17">
        <v>1</v>
      </c>
      <c r="D13" s="18">
        <f t="shared" si="6"/>
        <v>16</v>
      </c>
      <c r="E13" s="50">
        <v>271</v>
      </c>
      <c r="F13" s="51">
        <v>2</v>
      </c>
      <c r="G13" s="97">
        <f t="shared" si="0"/>
        <v>273</v>
      </c>
      <c r="H13" s="34">
        <f t="shared" si="1"/>
        <v>245</v>
      </c>
      <c r="I13" s="35">
        <f t="shared" si="2"/>
        <v>1</v>
      </c>
      <c r="J13" s="101">
        <f t="shared" si="3"/>
        <v>246</v>
      </c>
      <c r="K13" s="26">
        <v>26</v>
      </c>
      <c r="L13" s="27">
        <v>1</v>
      </c>
      <c r="M13" s="101">
        <f t="shared" si="4"/>
        <v>27</v>
      </c>
      <c r="N13" s="26">
        <v>24</v>
      </c>
      <c r="O13" s="27">
        <v>0</v>
      </c>
      <c r="P13" s="101">
        <f t="shared" si="5"/>
        <v>24</v>
      </c>
      <c r="Q13" s="105">
        <v>72.67</v>
      </c>
    </row>
    <row r="14" spans="1:17" ht="21.95" customHeight="1" x14ac:dyDescent="0.3">
      <c r="A14" s="37" t="s">
        <v>90</v>
      </c>
      <c r="B14" s="16">
        <v>8</v>
      </c>
      <c r="C14" s="17">
        <v>1</v>
      </c>
      <c r="D14" s="18">
        <f t="shared" si="6"/>
        <v>9</v>
      </c>
      <c r="E14" s="50">
        <v>87</v>
      </c>
      <c r="F14" s="51">
        <v>1</v>
      </c>
      <c r="G14" s="97">
        <f t="shared" si="0"/>
        <v>88</v>
      </c>
      <c r="H14" s="34">
        <f t="shared" si="1"/>
        <v>79</v>
      </c>
      <c r="I14" s="35">
        <f t="shared" si="2"/>
        <v>1</v>
      </c>
      <c r="J14" s="101">
        <f t="shared" si="3"/>
        <v>80</v>
      </c>
      <c r="K14" s="26">
        <v>8</v>
      </c>
      <c r="L14" s="27"/>
      <c r="M14" s="101">
        <f t="shared" si="4"/>
        <v>8</v>
      </c>
      <c r="N14" s="26">
        <v>12</v>
      </c>
      <c r="O14" s="35">
        <v>0</v>
      </c>
      <c r="P14" s="101">
        <f t="shared" si="5"/>
        <v>12</v>
      </c>
      <c r="Q14" s="105">
        <v>78.67</v>
      </c>
    </row>
    <row r="15" spans="1:17" ht="21.95" customHeight="1" x14ac:dyDescent="0.3">
      <c r="A15" s="37" t="s">
        <v>91</v>
      </c>
      <c r="B15" s="16">
        <v>22</v>
      </c>
      <c r="C15" s="17">
        <v>1</v>
      </c>
      <c r="D15" s="18">
        <f t="shared" si="6"/>
        <v>23</v>
      </c>
      <c r="E15" s="50">
        <v>136</v>
      </c>
      <c r="F15" s="98" t="s">
        <v>116</v>
      </c>
      <c r="G15" s="97">
        <f t="shared" si="0"/>
        <v>136</v>
      </c>
      <c r="H15" s="34">
        <f t="shared" si="1"/>
        <v>119</v>
      </c>
      <c r="I15" s="98" t="s">
        <v>116</v>
      </c>
      <c r="J15" s="101">
        <f t="shared" si="3"/>
        <v>119</v>
      </c>
      <c r="K15" s="26">
        <v>17</v>
      </c>
      <c r="L15" s="27"/>
      <c r="M15" s="101">
        <f t="shared" si="4"/>
        <v>17</v>
      </c>
      <c r="N15" s="26">
        <v>33</v>
      </c>
      <c r="O15" s="27">
        <v>0</v>
      </c>
      <c r="P15" s="101">
        <f t="shared" si="5"/>
        <v>33</v>
      </c>
      <c r="Q15" s="105">
        <v>64.67</v>
      </c>
    </row>
    <row r="16" spans="1:17" ht="21.95" customHeight="1" x14ac:dyDescent="0.3">
      <c r="A16" s="37" t="s">
        <v>92</v>
      </c>
      <c r="B16" s="16">
        <v>29</v>
      </c>
      <c r="C16" s="17">
        <v>1</v>
      </c>
      <c r="D16" s="18">
        <f t="shared" si="6"/>
        <v>30</v>
      </c>
      <c r="E16" s="50">
        <v>327</v>
      </c>
      <c r="F16" s="51">
        <v>3</v>
      </c>
      <c r="G16" s="97">
        <f t="shared" si="0"/>
        <v>330</v>
      </c>
      <c r="H16" s="34">
        <f t="shared" si="1"/>
        <v>305</v>
      </c>
      <c r="I16" s="35">
        <f t="shared" si="2"/>
        <v>3</v>
      </c>
      <c r="J16" s="101">
        <f t="shared" si="3"/>
        <v>308</v>
      </c>
      <c r="K16" s="26">
        <v>22</v>
      </c>
      <c r="L16" s="27"/>
      <c r="M16" s="101">
        <f t="shared" si="4"/>
        <v>22</v>
      </c>
      <c r="N16" s="26">
        <v>46</v>
      </c>
      <c r="O16" s="27">
        <v>1</v>
      </c>
      <c r="P16" s="101">
        <f t="shared" si="5"/>
        <v>47</v>
      </c>
      <c r="Q16" s="105">
        <v>84.67</v>
      </c>
    </row>
    <row r="17" spans="1:17" ht="21.95" customHeight="1" x14ac:dyDescent="0.3">
      <c r="A17" s="37" t="s">
        <v>93</v>
      </c>
      <c r="B17" s="16">
        <v>10</v>
      </c>
      <c r="C17" s="17">
        <v>1</v>
      </c>
      <c r="D17" s="18">
        <f t="shared" si="6"/>
        <v>11</v>
      </c>
      <c r="E17" s="50">
        <v>156</v>
      </c>
      <c r="F17" s="98" t="s">
        <v>116</v>
      </c>
      <c r="G17" s="97">
        <f t="shared" si="0"/>
        <v>156</v>
      </c>
      <c r="H17" s="34">
        <f t="shared" si="1"/>
        <v>144</v>
      </c>
      <c r="I17" s="98" t="s">
        <v>116</v>
      </c>
      <c r="J17" s="101">
        <f t="shared" si="3"/>
        <v>144</v>
      </c>
      <c r="K17" s="26">
        <v>12</v>
      </c>
      <c r="L17" s="27"/>
      <c r="M17" s="101">
        <f t="shared" si="4"/>
        <v>12</v>
      </c>
      <c r="N17" s="26">
        <v>15</v>
      </c>
      <c r="O17" s="27">
        <v>0</v>
      </c>
      <c r="P17" s="101">
        <f t="shared" si="5"/>
        <v>15</v>
      </c>
      <c r="Q17" s="105">
        <v>81.33</v>
      </c>
    </row>
    <row r="18" spans="1:17" ht="21.95" customHeight="1" x14ac:dyDescent="0.3">
      <c r="A18" s="37" t="s">
        <v>94</v>
      </c>
      <c r="B18" s="16">
        <v>12</v>
      </c>
      <c r="C18" s="17">
        <v>1</v>
      </c>
      <c r="D18" s="18">
        <f t="shared" si="6"/>
        <v>13</v>
      </c>
      <c r="E18" s="50">
        <v>158</v>
      </c>
      <c r="F18" s="98" t="s">
        <v>116</v>
      </c>
      <c r="G18" s="97">
        <f t="shared" si="0"/>
        <v>158</v>
      </c>
      <c r="H18" s="34">
        <f t="shared" si="1"/>
        <v>143</v>
      </c>
      <c r="I18" s="98" t="s">
        <v>116</v>
      </c>
      <c r="J18" s="101">
        <f t="shared" si="3"/>
        <v>143</v>
      </c>
      <c r="K18" s="26">
        <v>15</v>
      </c>
      <c r="L18" s="27"/>
      <c r="M18" s="101">
        <f t="shared" si="4"/>
        <v>15</v>
      </c>
      <c r="N18" s="26">
        <v>19</v>
      </c>
      <c r="O18" s="27">
        <v>0</v>
      </c>
      <c r="P18" s="101">
        <f t="shared" si="5"/>
        <v>19</v>
      </c>
      <c r="Q18" s="105">
        <v>63</v>
      </c>
    </row>
    <row r="19" spans="1:17" ht="21.95" customHeight="1" x14ac:dyDescent="0.3">
      <c r="A19" s="37" t="s">
        <v>147</v>
      </c>
      <c r="B19" s="16">
        <v>2</v>
      </c>
      <c r="C19" s="17">
        <v>1</v>
      </c>
      <c r="D19" s="18">
        <f t="shared" si="6"/>
        <v>3</v>
      </c>
      <c r="E19" s="50">
        <v>27</v>
      </c>
      <c r="F19" s="98" t="s">
        <v>116</v>
      </c>
      <c r="G19" s="97">
        <f t="shared" si="0"/>
        <v>27</v>
      </c>
      <c r="H19" s="34">
        <f t="shared" si="1"/>
        <v>24</v>
      </c>
      <c r="I19" s="98" t="s">
        <v>116</v>
      </c>
      <c r="J19" s="101">
        <f t="shared" si="3"/>
        <v>24</v>
      </c>
      <c r="K19" s="26">
        <v>3</v>
      </c>
      <c r="L19" s="27"/>
      <c r="M19" s="101">
        <f t="shared" si="4"/>
        <v>3</v>
      </c>
      <c r="N19" s="26">
        <v>3</v>
      </c>
      <c r="O19" s="27">
        <v>0</v>
      </c>
      <c r="P19" s="101">
        <f t="shared" si="5"/>
        <v>3</v>
      </c>
      <c r="Q19" s="105">
        <v>80</v>
      </c>
    </row>
    <row r="20" spans="1:17" ht="21.95" customHeight="1" x14ac:dyDescent="0.3">
      <c r="A20" s="37" t="s">
        <v>95</v>
      </c>
      <c r="B20" s="16">
        <v>19</v>
      </c>
      <c r="C20" s="17">
        <v>1</v>
      </c>
      <c r="D20" s="18">
        <f t="shared" si="6"/>
        <v>20</v>
      </c>
      <c r="E20" s="50">
        <v>233</v>
      </c>
      <c r="F20" s="98" t="s">
        <v>116</v>
      </c>
      <c r="G20" s="97">
        <f t="shared" si="0"/>
        <v>233</v>
      </c>
      <c r="H20" s="34">
        <f t="shared" si="1"/>
        <v>209</v>
      </c>
      <c r="I20" s="98" t="s">
        <v>116</v>
      </c>
      <c r="J20" s="101">
        <f t="shared" si="3"/>
        <v>209</v>
      </c>
      <c r="K20" s="26">
        <v>24</v>
      </c>
      <c r="L20" s="27"/>
      <c r="M20" s="101">
        <f t="shared" si="4"/>
        <v>24</v>
      </c>
      <c r="N20" s="26">
        <v>29</v>
      </c>
      <c r="O20" s="27">
        <v>0</v>
      </c>
      <c r="P20" s="101">
        <f t="shared" si="5"/>
        <v>29</v>
      </c>
      <c r="Q20" s="105">
        <v>79.67</v>
      </c>
    </row>
    <row r="21" spans="1:17" ht="21.95" customHeight="1" x14ac:dyDescent="0.3">
      <c r="A21" s="37" t="s">
        <v>148</v>
      </c>
      <c r="B21" s="16">
        <v>2</v>
      </c>
      <c r="C21" s="17">
        <v>0</v>
      </c>
      <c r="D21" s="18">
        <f t="shared" si="6"/>
        <v>2</v>
      </c>
      <c r="E21" s="50">
        <v>37</v>
      </c>
      <c r="F21" s="98" t="s">
        <v>116</v>
      </c>
      <c r="G21" s="97">
        <f t="shared" si="0"/>
        <v>37</v>
      </c>
      <c r="H21" s="34">
        <f t="shared" si="1"/>
        <v>25</v>
      </c>
      <c r="I21" s="98" t="s">
        <v>116</v>
      </c>
      <c r="J21" s="101">
        <f t="shared" si="3"/>
        <v>25</v>
      </c>
      <c r="K21" s="26">
        <v>12</v>
      </c>
      <c r="L21" s="27"/>
      <c r="M21" s="101">
        <f t="shared" si="4"/>
        <v>12</v>
      </c>
      <c r="N21" s="26">
        <v>3</v>
      </c>
      <c r="O21" s="27">
        <v>0</v>
      </c>
      <c r="P21" s="101">
        <f t="shared" si="5"/>
        <v>3</v>
      </c>
      <c r="Q21" s="105">
        <v>58.67</v>
      </c>
    </row>
    <row r="22" spans="1:17" ht="21.95" customHeight="1" x14ac:dyDescent="0.3">
      <c r="A22" s="37" t="s">
        <v>96</v>
      </c>
      <c r="B22" s="16">
        <v>9</v>
      </c>
      <c r="C22" s="17">
        <v>1</v>
      </c>
      <c r="D22" s="18">
        <f t="shared" si="6"/>
        <v>10</v>
      </c>
      <c r="E22" s="50">
        <v>13</v>
      </c>
      <c r="F22" s="98" t="s">
        <v>116</v>
      </c>
      <c r="G22" s="97">
        <f t="shared" si="0"/>
        <v>13</v>
      </c>
      <c r="H22" s="34">
        <f t="shared" si="1"/>
        <v>11</v>
      </c>
      <c r="I22" s="98" t="s">
        <v>116</v>
      </c>
      <c r="J22" s="101">
        <f t="shared" si="3"/>
        <v>11</v>
      </c>
      <c r="K22" s="26">
        <v>2</v>
      </c>
      <c r="L22" s="27"/>
      <c r="M22" s="101">
        <f t="shared" si="4"/>
        <v>2</v>
      </c>
      <c r="N22" s="26">
        <v>9</v>
      </c>
      <c r="O22" s="27">
        <v>0</v>
      </c>
      <c r="P22" s="101">
        <f t="shared" si="5"/>
        <v>9</v>
      </c>
      <c r="Q22" s="105">
        <v>44.67</v>
      </c>
    </row>
    <row r="23" spans="1:17" ht="21.95" customHeight="1" x14ac:dyDescent="0.3">
      <c r="A23" s="37" t="s">
        <v>97</v>
      </c>
      <c r="B23" s="16">
        <v>9</v>
      </c>
      <c r="C23" s="17">
        <v>1</v>
      </c>
      <c r="D23" s="18">
        <f t="shared" si="6"/>
        <v>10</v>
      </c>
      <c r="E23" s="50">
        <v>54</v>
      </c>
      <c r="F23" s="98" t="s">
        <v>116</v>
      </c>
      <c r="G23" s="97">
        <f t="shared" si="0"/>
        <v>54</v>
      </c>
      <c r="H23" s="34">
        <f t="shared" si="1"/>
        <v>50</v>
      </c>
      <c r="I23" s="98" t="s">
        <v>116</v>
      </c>
      <c r="J23" s="101">
        <f t="shared" si="3"/>
        <v>50</v>
      </c>
      <c r="K23" s="26">
        <v>4</v>
      </c>
      <c r="L23" s="27"/>
      <c r="M23" s="101">
        <f t="shared" si="4"/>
        <v>4</v>
      </c>
      <c r="N23" s="26">
        <v>14</v>
      </c>
      <c r="O23" s="27">
        <v>0</v>
      </c>
      <c r="P23" s="101">
        <f t="shared" si="5"/>
        <v>14</v>
      </c>
      <c r="Q23" s="105">
        <v>70.33</v>
      </c>
    </row>
    <row r="24" spans="1:17" ht="21.95" customHeight="1" x14ac:dyDescent="0.3">
      <c r="A24" s="37" t="s">
        <v>98</v>
      </c>
      <c r="B24" s="16">
        <v>11</v>
      </c>
      <c r="C24" s="17">
        <v>1</v>
      </c>
      <c r="D24" s="18">
        <f t="shared" si="6"/>
        <v>12</v>
      </c>
      <c r="E24" s="50">
        <v>63</v>
      </c>
      <c r="F24" s="98" t="s">
        <v>116</v>
      </c>
      <c r="G24" s="97">
        <f t="shared" si="0"/>
        <v>63</v>
      </c>
      <c r="H24" s="34">
        <f t="shared" si="1"/>
        <v>53</v>
      </c>
      <c r="I24" s="98" t="s">
        <v>116</v>
      </c>
      <c r="J24" s="101">
        <f t="shared" si="3"/>
        <v>53</v>
      </c>
      <c r="K24" s="26">
        <v>10</v>
      </c>
      <c r="L24" s="27"/>
      <c r="M24" s="101">
        <f t="shared" si="4"/>
        <v>10</v>
      </c>
      <c r="N24" s="26">
        <v>17</v>
      </c>
      <c r="O24" s="27">
        <v>0</v>
      </c>
      <c r="P24" s="101">
        <f t="shared" si="5"/>
        <v>17</v>
      </c>
      <c r="Q24" s="105">
        <v>65.67</v>
      </c>
    </row>
    <row r="25" spans="1:17" ht="21.95" customHeight="1" x14ac:dyDescent="0.3">
      <c r="A25" s="37" t="s">
        <v>99</v>
      </c>
      <c r="B25" s="16">
        <v>3</v>
      </c>
      <c r="C25" s="17">
        <v>0</v>
      </c>
      <c r="D25" s="18">
        <f t="shared" si="6"/>
        <v>3</v>
      </c>
      <c r="E25" s="50">
        <v>15</v>
      </c>
      <c r="F25" s="98" t="s">
        <v>116</v>
      </c>
      <c r="G25" s="97">
        <f t="shared" si="0"/>
        <v>15</v>
      </c>
      <c r="H25" s="34">
        <f t="shared" si="1"/>
        <v>13</v>
      </c>
      <c r="I25" s="98" t="s">
        <v>116</v>
      </c>
      <c r="J25" s="101">
        <f t="shared" si="3"/>
        <v>13</v>
      </c>
      <c r="K25" s="26">
        <v>2</v>
      </c>
      <c r="L25" s="27"/>
      <c r="M25" s="101">
        <f t="shared" si="4"/>
        <v>2</v>
      </c>
      <c r="N25" s="26">
        <v>5</v>
      </c>
      <c r="O25" s="27">
        <v>0</v>
      </c>
      <c r="P25" s="101">
        <f t="shared" si="5"/>
        <v>5</v>
      </c>
      <c r="Q25" s="105">
        <v>52.67</v>
      </c>
    </row>
    <row r="26" spans="1:17" ht="21.95" customHeight="1" x14ac:dyDescent="0.3">
      <c r="A26" s="37" t="s">
        <v>100</v>
      </c>
      <c r="B26" s="16">
        <v>3</v>
      </c>
      <c r="C26" s="17">
        <v>0</v>
      </c>
      <c r="D26" s="18">
        <f t="shared" si="6"/>
        <v>3</v>
      </c>
      <c r="E26" s="50">
        <v>17</v>
      </c>
      <c r="F26" s="98" t="s">
        <v>116</v>
      </c>
      <c r="G26" s="97">
        <f t="shared" si="0"/>
        <v>17</v>
      </c>
      <c r="H26" s="34">
        <f t="shared" si="1"/>
        <v>15</v>
      </c>
      <c r="I26" s="98" t="s">
        <v>116</v>
      </c>
      <c r="J26" s="101">
        <f t="shared" si="3"/>
        <v>15</v>
      </c>
      <c r="K26" s="26">
        <v>2</v>
      </c>
      <c r="L26" s="27"/>
      <c r="M26" s="101">
        <f t="shared" si="4"/>
        <v>2</v>
      </c>
      <c r="N26" s="26">
        <v>5</v>
      </c>
      <c r="O26" s="27">
        <v>0</v>
      </c>
      <c r="P26" s="101">
        <f t="shared" si="5"/>
        <v>5</v>
      </c>
      <c r="Q26" s="105">
        <v>66</v>
      </c>
    </row>
    <row r="27" spans="1:17" ht="21.95" customHeight="1" x14ac:dyDescent="0.3">
      <c r="A27" s="37" t="s">
        <v>101</v>
      </c>
      <c r="B27" s="16">
        <v>7</v>
      </c>
      <c r="C27" s="17">
        <v>1</v>
      </c>
      <c r="D27" s="18">
        <f t="shared" si="6"/>
        <v>8</v>
      </c>
      <c r="E27" s="50">
        <v>55</v>
      </c>
      <c r="F27" s="98" t="s">
        <v>116</v>
      </c>
      <c r="G27" s="97">
        <f t="shared" si="0"/>
        <v>55</v>
      </c>
      <c r="H27" s="34">
        <f t="shared" si="1"/>
        <v>46</v>
      </c>
      <c r="I27" s="98" t="s">
        <v>116</v>
      </c>
      <c r="J27" s="101">
        <f t="shared" si="3"/>
        <v>46</v>
      </c>
      <c r="K27" s="26">
        <v>9</v>
      </c>
      <c r="L27" s="27"/>
      <c r="M27" s="101">
        <f t="shared" si="4"/>
        <v>9</v>
      </c>
      <c r="N27" s="26">
        <v>11</v>
      </c>
      <c r="O27" s="27">
        <v>0</v>
      </c>
      <c r="P27" s="101">
        <f t="shared" si="5"/>
        <v>11</v>
      </c>
      <c r="Q27" s="105">
        <v>68</v>
      </c>
    </row>
    <row r="28" spans="1:17" ht="21.95" customHeight="1" x14ac:dyDescent="0.3">
      <c r="A28" s="37" t="s">
        <v>149</v>
      </c>
      <c r="B28" s="16">
        <v>3</v>
      </c>
      <c r="C28" s="17">
        <v>0</v>
      </c>
      <c r="D28" s="18">
        <f t="shared" si="6"/>
        <v>3</v>
      </c>
      <c r="E28" s="50">
        <v>29</v>
      </c>
      <c r="F28" s="98" t="s">
        <v>116</v>
      </c>
      <c r="G28" s="97">
        <f t="shared" si="0"/>
        <v>29</v>
      </c>
      <c r="H28" s="34">
        <f t="shared" si="1"/>
        <v>23</v>
      </c>
      <c r="I28" s="98" t="s">
        <v>116</v>
      </c>
      <c r="J28" s="101">
        <f t="shared" si="3"/>
        <v>23</v>
      </c>
      <c r="K28" s="26">
        <v>6</v>
      </c>
      <c r="L28" s="27"/>
      <c r="M28" s="101">
        <f t="shared" si="4"/>
        <v>6</v>
      </c>
      <c r="N28" s="26">
        <v>5</v>
      </c>
      <c r="O28" s="27"/>
      <c r="P28" s="101">
        <f t="shared" si="5"/>
        <v>5</v>
      </c>
      <c r="Q28" s="105">
        <v>66.33</v>
      </c>
    </row>
    <row r="29" spans="1:17" ht="21.95" customHeight="1" x14ac:dyDescent="0.3">
      <c r="A29" s="37" t="s">
        <v>150</v>
      </c>
      <c r="B29" s="16">
        <v>2</v>
      </c>
      <c r="C29" s="17">
        <v>0</v>
      </c>
      <c r="D29" s="18">
        <f t="shared" si="6"/>
        <v>2</v>
      </c>
      <c r="E29" s="50">
        <v>31</v>
      </c>
      <c r="F29" s="98" t="s">
        <v>116</v>
      </c>
      <c r="G29" s="97">
        <f t="shared" si="0"/>
        <v>31</v>
      </c>
      <c r="H29" s="34">
        <f t="shared" si="1"/>
        <v>22</v>
      </c>
      <c r="I29" s="98" t="s">
        <v>116</v>
      </c>
      <c r="J29" s="101">
        <f t="shared" si="3"/>
        <v>22</v>
      </c>
      <c r="K29" s="26">
        <v>9</v>
      </c>
      <c r="L29" s="27"/>
      <c r="M29" s="101">
        <f t="shared" si="4"/>
        <v>9</v>
      </c>
      <c r="N29" s="26">
        <v>3</v>
      </c>
      <c r="O29" s="27"/>
      <c r="P29" s="101">
        <f t="shared" si="5"/>
        <v>3</v>
      </c>
      <c r="Q29" s="105">
        <v>79.25</v>
      </c>
    </row>
    <row r="30" spans="1:17" ht="21.95" customHeight="1" x14ac:dyDescent="0.3">
      <c r="A30" s="37" t="s">
        <v>102</v>
      </c>
      <c r="B30" s="16">
        <v>9</v>
      </c>
      <c r="C30" s="17">
        <v>1</v>
      </c>
      <c r="D30" s="18">
        <f t="shared" si="6"/>
        <v>10</v>
      </c>
      <c r="E30" s="50">
        <v>90</v>
      </c>
      <c r="F30" s="98" t="s">
        <v>116</v>
      </c>
      <c r="G30" s="97">
        <f t="shared" si="0"/>
        <v>90</v>
      </c>
      <c r="H30" s="34">
        <f t="shared" si="1"/>
        <v>80</v>
      </c>
      <c r="I30" s="98" t="s">
        <v>116</v>
      </c>
      <c r="J30" s="101">
        <f t="shared" si="3"/>
        <v>80</v>
      </c>
      <c r="K30" s="34">
        <v>10</v>
      </c>
      <c r="L30" s="35"/>
      <c r="M30" s="101">
        <f t="shared" si="4"/>
        <v>10</v>
      </c>
      <c r="N30" s="26">
        <v>14</v>
      </c>
      <c r="O30" s="27"/>
      <c r="P30" s="101">
        <f t="shared" si="5"/>
        <v>14</v>
      </c>
      <c r="Q30" s="105">
        <v>83.33</v>
      </c>
    </row>
    <row r="31" spans="1:17" ht="21.95" customHeight="1" x14ac:dyDescent="0.3">
      <c r="A31" s="37" t="s">
        <v>103</v>
      </c>
      <c r="B31" s="16">
        <v>9</v>
      </c>
      <c r="C31" s="17">
        <v>1</v>
      </c>
      <c r="D31" s="18">
        <f t="shared" si="6"/>
        <v>10</v>
      </c>
      <c r="E31" s="50">
        <v>99</v>
      </c>
      <c r="F31" s="52">
        <v>1</v>
      </c>
      <c r="G31" s="97">
        <f t="shared" si="0"/>
        <v>100</v>
      </c>
      <c r="H31" s="34">
        <f t="shared" si="1"/>
        <v>91</v>
      </c>
      <c r="I31" s="35">
        <f t="shared" si="2"/>
        <v>0</v>
      </c>
      <c r="J31" s="101">
        <f t="shared" si="3"/>
        <v>91</v>
      </c>
      <c r="K31" s="34">
        <v>8</v>
      </c>
      <c r="L31" s="35">
        <v>1</v>
      </c>
      <c r="M31" s="101">
        <f t="shared" si="4"/>
        <v>9</v>
      </c>
      <c r="N31" s="26">
        <v>15</v>
      </c>
      <c r="O31" s="27"/>
      <c r="P31" s="101">
        <f t="shared" si="5"/>
        <v>15</v>
      </c>
      <c r="Q31" s="105">
        <v>82.67</v>
      </c>
    </row>
    <row r="32" spans="1:17" ht="21.95" customHeight="1" x14ac:dyDescent="0.3">
      <c r="A32" s="37" t="s">
        <v>104</v>
      </c>
      <c r="B32" s="16">
        <v>1</v>
      </c>
      <c r="C32" s="17">
        <v>0</v>
      </c>
      <c r="D32" s="18">
        <f t="shared" si="6"/>
        <v>1</v>
      </c>
      <c r="E32" s="50">
        <v>31</v>
      </c>
      <c r="F32" s="98" t="s">
        <v>116</v>
      </c>
      <c r="G32" s="97">
        <f t="shared" si="0"/>
        <v>31</v>
      </c>
      <c r="H32" s="34">
        <f t="shared" si="1"/>
        <v>26</v>
      </c>
      <c r="I32" s="98" t="s">
        <v>116</v>
      </c>
      <c r="J32" s="101">
        <f t="shared" si="3"/>
        <v>26</v>
      </c>
      <c r="K32" s="34">
        <v>5</v>
      </c>
      <c r="L32" s="35"/>
      <c r="M32" s="101">
        <f t="shared" si="4"/>
        <v>5</v>
      </c>
      <c r="N32" s="26">
        <v>2</v>
      </c>
      <c r="O32" s="27">
        <v>0</v>
      </c>
      <c r="P32" s="101">
        <f t="shared" si="5"/>
        <v>2</v>
      </c>
      <c r="Q32" s="105"/>
    </row>
    <row r="33" spans="1:17" ht="21.95" customHeight="1" x14ac:dyDescent="0.3">
      <c r="A33" s="37" t="s">
        <v>105</v>
      </c>
      <c r="B33" s="16">
        <v>9</v>
      </c>
      <c r="C33" s="17">
        <v>1</v>
      </c>
      <c r="D33" s="18">
        <f t="shared" si="6"/>
        <v>10</v>
      </c>
      <c r="E33" s="50">
        <v>129</v>
      </c>
      <c r="F33" s="52">
        <v>1</v>
      </c>
      <c r="G33" s="97">
        <f t="shared" si="0"/>
        <v>130</v>
      </c>
      <c r="H33" s="34">
        <f t="shared" si="1"/>
        <v>116</v>
      </c>
      <c r="I33" s="35">
        <f t="shared" si="2"/>
        <v>0</v>
      </c>
      <c r="J33" s="101">
        <f t="shared" si="3"/>
        <v>116</v>
      </c>
      <c r="K33" s="34">
        <v>13</v>
      </c>
      <c r="L33" s="35">
        <v>1</v>
      </c>
      <c r="M33" s="101">
        <f t="shared" si="4"/>
        <v>14</v>
      </c>
      <c r="N33" s="26">
        <v>17</v>
      </c>
      <c r="O33" s="27">
        <v>0</v>
      </c>
      <c r="P33" s="101">
        <f t="shared" si="5"/>
        <v>17</v>
      </c>
      <c r="Q33" s="105">
        <v>66.33</v>
      </c>
    </row>
    <row r="34" spans="1:17" ht="21.95" customHeight="1" x14ac:dyDescent="0.3">
      <c r="A34" s="37" t="s">
        <v>106</v>
      </c>
      <c r="B34" s="16">
        <v>12</v>
      </c>
      <c r="C34" s="17">
        <v>1</v>
      </c>
      <c r="D34" s="18">
        <f t="shared" si="6"/>
        <v>13</v>
      </c>
      <c r="E34" s="50">
        <v>107</v>
      </c>
      <c r="F34" s="98" t="s">
        <v>116</v>
      </c>
      <c r="G34" s="97">
        <f t="shared" si="0"/>
        <v>107</v>
      </c>
      <c r="H34" s="34">
        <f t="shared" si="1"/>
        <v>100</v>
      </c>
      <c r="I34" s="98" t="s">
        <v>116</v>
      </c>
      <c r="J34" s="101">
        <f t="shared" si="3"/>
        <v>100</v>
      </c>
      <c r="K34" s="34">
        <v>7</v>
      </c>
      <c r="L34" s="35"/>
      <c r="M34" s="101">
        <f t="shared" si="4"/>
        <v>7</v>
      </c>
      <c r="N34" s="26">
        <v>18</v>
      </c>
      <c r="O34" s="27">
        <v>0</v>
      </c>
      <c r="P34" s="101">
        <f t="shared" si="5"/>
        <v>18</v>
      </c>
      <c r="Q34" s="105">
        <v>79</v>
      </c>
    </row>
    <row r="35" spans="1:17" ht="21.95" customHeight="1" x14ac:dyDescent="0.3">
      <c r="A35" s="37" t="s">
        <v>107</v>
      </c>
      <c r="B35" s="16">
        <v>2</v>
      </c>
      <c r="C35" s="17">
        <v>0</v>
      </c>
      <c r="D35" s="18">
        <f t="shared" si="6"/>
        <v>2</v>
      </c>
      <c r="E35" s="95">
        <v>20</v>
      </c>
      <c r="F35" s="98" t="s">
        <v>116</v>
      </c>
      <c r="G35" s="97">
        <f t="shared" si="0"/>
        <v>20</v>
      </c>
      <c r="H35" s="34">
        <f t="shared" si="1"/>
        <v>18</v>
      </c>
      <c r="I35" s="98" t="s">
        <v>116</v>
      </c>
      <c r="J35" s="101">
        <f t="shared" si="3"/>
        <v>18</v>
      </c>
      <c r="K35" s="34">
        <v>2</v>
      </c>
      <c r="L35" s="35"/>
      <c r="M35" s="101">
        <f t="shared" si="4"/>
        <v>2</v>
      </c>
      <c r="N35" s="26">
        <v>3</v>
      </c>
      <c r="O35" s="27">
        <v>0</v>
      </c>
      <c r="P35" s="101">
        <f t="shared" si="5"/>
        <v>3</v>
      </c>
      <c r="Q35" s="105">
        <v>70</v>
      </c>
    </row>
    <row r="36" spans="1:17" ht="21.95" customHeight="1" x14ac:dyDescent="0.3">
      <c r="A36" s="37" t="s">
        <v>108</v>
      </c>
      <c r="B36" s="16">
        <v>1</v>
      </c>
      <c r="C36" s="17">
        <v>0</v>
      </c>
      <c r="D36" s="18">
        <f t="shared" si="6"/>
        <v>1</v>
      </c>
      <c r="E36" s="95">
        <v>16</v>
      </c>
      <c r="F36" s="98" t="s">
        <v>116</v>
      </c>
      <c r="G36" s="97">
        <f t="shared" si="0"/>
        <v>16</v>
      </c>
      <c r="H36" s="34">
        <f t="shared" si="1"/>
        <v>14</v>
      </c>
      <c r="I36" s="98" t="s">
        <v>116</v>
      </c>
      <c r="J36" s="101">
        <f t="shared" si="3"/>
        <v>14</v>
      </c>
      <c r="K36" s="26">
        <v>2</v>
      </c>
      <c r="L36" s="27"/>
      <c r="M36" s="101">
        <f t="shared" si="4"/>
        <v>2</v>
      </c>
      <c r="N36" s="26">
        <v>2</v>
      </c>
      <c r="O36" s="27">
        <v>0</v>
      </c>
      <c r="P36" s="101">
        <f t="shared" si="5"/>
        <v>2</v>
      </c>
      <c r="Q36" s="105"/>
    </row>
    <row r="37" spans="1:17" ht="21.95" customHeight="1" x14ac:dyDescent="0.3">
      <c r="A37" s="37" t="s">
        <v>109</v>
      </c>
      <c r="B37" s="16">
        <v>1</v>
      </c>
      <c r="C37" s="17">
        <v>0</v>
      </c>
      <c r="D37" s="18">
        <f t="shared" si="6"/>
        <v>1</v>
      </c>
      <c r="E37" s="95">
        <v>7</v>
      </c>
      <c r="F37" s="98" t="s">
        <v>116</v>
      </c>
      <c r="G37" s="97">
        <f t="shared" si="0"/>
        <v>7</v>
      </c>
      <c r="H37" s="34">
        <f t="shared" si="1"/>
        <v>7</v>
      </c>
      <c r="I37" s="98" t="s">
        <v>116</v>
      </c>
      <c r="J37" s="101">
        <f t="shared" si="3"/>
        <v>7</v>
      </c>
      <c r="K37" s="26">
        <v>0</v>
      </c>
      <c r="L37" s="27"/>
      <c r="M37" s="101">
        <f t="shared" si="4"/>
        <v>0</v>
      </c>
      <c r="N37" s="26">
        <v>2</v>
      </c>
      <c r="O37" s="27">
        <v>0</v>
      </c>
      <c r="P37" s="101">
        <f t="shared" si="5"/>
        <v>2</v>
      </c>
      <c r="Q37" s="105"/>
    </row>
    <row r="38" spans="1:17" ht="21.95" customHeight="1" x14ac:dyDescent="0.3">
      <c r="A38" s="38" t="s">
        <v>110</v>
      </c>
      <c r="B38" s="40">
        <v>2</v>
      </c>
      <c r="C38" s="19">
        <v>0</v>
      </c>
      <c r="D38" s="18">
        <f t="shared" si="6"/>
        <v>2</v>
      </c>
      <c r="E38" s="96">
        <v>23</v>
      </c>
      <c r="F38" s="99" t="s">
        <v>116</v>
      </c>
      <c r="G38" s="100">
        <f t="shared" si="0"/>
        <v>23</v>
      </c>
      <c r="H38" s="102">
        <f t="shared" si="1"/>
        <v>17</v>
      </c>
      <c r="I38" s="99" t="s">
        <v>116</v>
      </c>
      <c r="J38" s="103">
        <f t="shared" si="3"/>
        <v>17</v>
      </c>
      <c r="K38" s="28">
        <v>6</v>
      </c>
      <c r="L38" s="29"/>
      <c r="M38" s="103">
        <f t="shared" si="4"/>
        <v>6</v>
      </c>
      <c r="N38" s="28">
        <v>3</v>
      </c>
      <c r="O38" s="29">
        <v>0</v>
      </c>
      <c r="P38" s="103">
        <f t="shared" si="5"/>
        <v>3</v>
      </c>
      <c r="Q38" s="106">
        <v>72.67</v>
      </c>
    </row>
    <row r="39" spans="1:17" ht="21.95" customHeight="1" thickBot="1" x14ac:dyDescent="0.35">
      <c r="A39" s="39" t="s">
        <v>7</v>
      </c>
      <c r="B39" s="20">
        <f t="shared" ref="B39:P39" si="7">SUM(B6:B38)</f>
        <v>305</v>
      </c>
      <c r="C39" s="20">
        <f t="shared" si="7"/>
        <v>25</v>
      </c>
      <c r="D39" s="41">
        <f t="shared" si="7"/>
        <v>330</v>
      </c>
      <c r="E39" s="20">
        <f t="shared" si="7"/>
        <v>3219</v>
      </c>
      <c r="F39" s="20">
        <f t="shared" si="7"/>
        <v>17</v>
      </c>
      <c r="G39" s="41">
        <f t="shared" si="7"/>
        <v>3236</v>
      </c>
      <c r="H39" s="20">
        <f t="shared" si="7"/>
        <v>2900</v>
      </c>
      <c r="I39" s="20">
        <f t="shared" si="7"/>
        <v>13</v>
      </c>
      <c r="J39" s="41">
        <f t="shared" si="7"/>
        <v>2913</v>
      </c>
      <c r="K39" s="20">
        <f t="shared" si="7"/>
        <v>319</v>
      </c>
      <c r="L39" s="20">
        <f t="shared" si="7"/>
        <v>4</v>
      </c>
      <c r="M39" s="41">
        <f t="shared" si="7"/>
        <v>323</v>
      </c>
      <c r="N39" s="20">
        <f t="shared" si="7"/>
        <v>473</v>
      </c>
      <c r="O39" s="20">
        <f t="shared" si="7"/>
        <v>5</v>
      </c>
      <c r="P39" s="41">
        <f t="shared" si="7"/>
        <v>478</v>
      </c>
      <c r="Q39" s="42"/>
    </row>
    <row r="40" spans="1:17" x14ac:dyDescent="0.3">
      <c r="A40" s="21"/>
      <c r="E40" s="21"/>
      <c r="G40" s="21"/>
      <c r="H40" s="22"/>
      <c r="I40" s="22"/>
      <c r="J40" s="22"/>
      <c r="K40" s="22"/>
      <c r="L40" s="23"/>
      <c r="M40" s="22"/>
      <c r="N40" s="24"/>
      <c r="O40" s="23"/>
      <c r="P40" s="22"/>
    </row>
    <row r="41" spans="1:17" ht="19.5" customHeight="1" x14ac:dyDescent="0.3">
      <c r="A41" s="161" t="s">
        <v>80</v>
      </c>
      <c r="B41" s="161"/>
      <c r="C41" s="161"/>
      <c r="D41" s="161"/>
      <c r="E41" s="161"/>
      <c r="F41" s="161"/>
      <c r="G41" s="161"/>
      <c r="H41" s="161"/>
      <c r="I41" s="161"/>
      <c r="J41" s="161"/>
      <c r="K41" s="161"/>
      <c r="L41" s="161"/>
      <c r="M41" s="161"/>
      <c r="N41" s="161"/>
      <c r="O41" s="161"/>
      <c r="P41" s="161"/>
      <c r="Q41" s="161"/>
    </row>
    <row r="42" spans="1:17" ht="19.5" customHeight="1" x14ac:dyDescent="0.3">
      <c r="A42" s="162" t="s">
        <v>146</v>
      </c>
      <c r="B42" s="162"/>
      <c r="C42" s="162"/>
      <c r="D42" s="162"/>
      <c r="E42" s="162"/>
      <c r="F42" s="162"/>
      <c r="G42" s="162"/>
      <c r="H42" s="162"/>
      <c r="I42" s="162"/>
      <c r="J42" s="162"/>
      <c r="K42" s="162"/>
      <c r="L42" s="162"/>
      <c r="M42" s="162"/>
      <c r="N42" s="162"/>
      <c r="O42" s="162"/>
      <c r="P42" s="162"/>
      <c r="Q42" s="162"/>
    </row>
  </sheetData>
  <mergeCells count="12">
    <mergeCell ref="A41:Q41"/>
    <mergeCell ref="A42:Q42"/>
    <mergeCell ref="Q4:Q5"/>
    <mergeCell ref="A3:Q3"/>
    <mergeCell ref="A1:Q1"/>
    <mergeCell ref="A4:A5"/>
    <mergeCell ref="B4:D4"/>
    <mergeCell ref="E4:G4"/>
    <mergeCell ref="N4:P4"/>
    <mergeCell ref="H4:J4"/>
    <mergeCell ref="K4:M4"/>
    <mergeCell ref="A2:Q2"/>
  </mergeCells>
  <phoneticPr fontId="1" type="noConversion"/>
  <pageMargins left="0.59055118110236227" right="0.55118110236220474" top="0.59055118110236227" bottom="0.23622047244094491" header="0.19685039370078741" footer="0.19685039370078741"/>
  <pageSetup paperSize="9" scale="67" orientation="portrait" r:id="rId1"/>
  <ignoredErrors>
    <ignoredError sqref="G6:G8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9654DE-2D66-4183-BE01-9FC0178D3968}">
  <sheetPr>
    <tabColor theme="2" tint="-0.249977111117893"/>
    <pageSetUpPr fitToPage="1"/>
  </sheetPr>
  <dimension ref="A1:K141"/>
  <sheetViews>
    <sheetView view="pageBreakPreview" zoomScale="85" zoomScaleNormal="70" zoomScaleSheetLayoutView="85" workbookViewId="0">
      <pane ySplit="6" topLeftCell="A7" activePane="bottomLeft" state="frozen"/>
      <selection pane="bottomLeft" activeCell="M7" sqref="M7"/>
    </sheetView>
  </sheetViews>
  <sheetFormatPr defaultRowHeight="16.5" x14ac:dyDescent="0.3"/>
  <cols>
    <col min="1" max="1" width="12.375" customWidth="1"/>
    <col min="2" max="2" width="19.25" style="30" customWidth="1"/>
    <col min="3" max="3" width="11.375" customWidth="1"/>
    <col min="4" max="4" width="7.25" customWidth="1"/>
    <col min="5" max="5" width="12.625" customWidth="1"/>
    <col min="6" max="6" width="13.125" customWidth="1"/>
    <col min="7" max="7" width="9.5" customWidth="1"/>
    <col min="8" max="8" width="9.5" style="21" customWidth="1"/>
    <col min="9" max="9" width="10.625" style="21" customWidth="1"/>
    <col min="10" max="10" width="9.5" customWidth="1"/>
    <col min="11" max="11" width="14.375" customWidth="1"/>
  </cols>
  <sheetData>
    <row r="1" spans="1:11" ht="17.25" thickBot="1" x14ac:dyDescent="0.35"/>
    <row r="2" spans="1:11" ht="39.75" customHeight="1" thickBot="1" x14ac:dyDescent="0.35">
      <c r="A2" s="182" t="s">
        <v>151</v>
      </c>
      <c r="B2" s="183"/>
      <c r="C2" s="183"/>
      <c r="D2" s="183"/>
      <c r="E2" s="183"/>
      <c r="F2" s="183"/>
      <c r="G2" s="183"/>
      <c r="H2" s="183"/>
      <c r="I2" s="183"/>
      <c r="J2" s="183"/>
      <c r="K2" s="184"/>
    </row>
    <row r="3" spans="1:11" s="31" customFormat="1" ht="30" customHeight="1" x14ac:dyDescent="0.3">
      <c r="A3" s="164" t="s">
        <v>139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</row>
    <row r="4" spans="1:11" ht="15.75" customHeight="1" thickBot="1" x14ac:dyDescent="0.35">
      <c r="K4" s="94" t="s">
        <v>144</v>
      </c>
    </row>
    <row r="5" spans="1:11" ht="21.75" customHeight="1" x14ac:dyDescent="0.3">
      <c r="A5" s="172" t="s">
        <v>21</v>
      </c>
      <c r="B5" s="174" t="s">
        <v>111</v>
      </c>
      <c r="C5" s="176" t="s">
        <v>1</v>
      </c>
      <c r="D5" s="178" t="s">
        <v>74</v>
      </c>
      <c r="E5" s="174" t="s">
        <v>112</v>
      </c>
      <c r="F5" s="174"/>
      <c r="G5" s="174"/>
      <c r="H5" s="174" t="s">
        <v>134</v>
      </c>
      <c r="I5" s="174"/>
      <c r="J5" s="178" t="s">
        <v>143</v>
      </c>
      <c r="K5" s="185" t="s">
        <v>137</v>
      </c>
    </row>
    <row r="6" spans="1:11" ht="43.5" customHeight="1" thickBot="1" x14ac:dyDescent="0.35">
      <c r="A6" s="173"/>
      <c r="B6" s="175"/>
      <c r="C6" s="177"/>
      <c r="D6" s="179"/>
      <c r="E6" s="89" t="s">
        <v>135</v>
      </c>
      <c r="F6" s="89" t="s">
        <v>136</v>
      </c>
      <c r="G6" s="90" t="s">
        <v>113</v>
      </c>
      <c r="H6" s="90" t="s">
        <v>141</v>
      </c>
      <c r="I6" s="90" t="s">
        <v>142</v>
      </c>
      <c r="J6" s="179"/>
      <c r="K6" s="186"/>
    </row>
    <row r="7" spans="1:11" s="9" customFormat="1" ht="27.75" customHeight="1" x14ac:dyDescent="0.3">
      <c r="A7" s="107" t="s">
        <v>114</v>
      </c>
      <c r="B7" s="58" t="s">
        <v>115</v>
      </c>
      <c r="C7" s="59" t="s">
        <v>8</v>
      </c>
      <c r="D7" s="11">
        <v>1</v>
      </c>
      <c r="E7" s="108">
        <v>5</v>
      </c>
      <c r="F7" s="11" t="s">
        <v>116</v>
      </c>
      <c r="G7" s="60">
        <f>+E7</f>
        <v>5</v>
      </c>
      <c r="H7" s="60">
        <v>5</v>
      </c>
      <c r="I7" s="60"/>
      <c r="J7" s="60">
        <v>3</v>
      </c>
      <c r="K7" s="136">
        <v>50</v>
      </c>
    </row>
    <row r="8" spans="1:11" ht="27.75" customHeight="1" thickBot="1" x14ac:dyDescent="0.35">
      <c r="A8" s="109"/>
      <c r="B8" s="68"/>
      <c r="C8" s="69" t="s">
        <v>9</v>
      </c>
      <c r="D8" s="3">
        <v>1</v>
      </c>
      <c r="E8" s="110">
        <v>5</v>
      </c>
      <c r="F8" s="3" t="s">
        <v>116</v>
      </c>
      <c r="G8" s="74">
        <f t="shared" ref="G8:G14" si="0">+E8</f>
        <v>5</v>
      </c>
      <c r="H8" s="83">
        <v>4</v>
      </c>
      <c r="I8" s="80"/>
      <c r="J8" s="80">
        <v>2</v>
      </c>
      <c r="K8" s="137"/>
    </row>
    <row r="9" spans="1:11" ht="27.75" customHeight="1" x14ac:dyDescent="0.3">
      <c r="A9" s="57" t="s">
        <v>152</v>
      </c>
      <c r="B9" s="72" t="s">
        <v>153</v>
      </c>
      <c r="C9" s="59" t="s">
        <v>5</v>
      </c>
      <c r="D9" s="11">
        <v>1</v>
      </c>
      <c r="E9" s="111">
        <v>7</v>
      </c>
      <c r="F9" s="11" t="s">
        <v>116</v>
      </c>
      <c r="G9" s="60">
        <f t="shared" si="0"/>
        <v>7</v>
      </c>
      <c r="H9" s="71">
        <v>6</v>
      </c>
      <c r="I9" s="60"/>
      <c r="J9" s="60">
        <v>5</v>
      </c>
      <c r="K9" s="138">
        <v>52</v>
      </c>
    </row>
    <row r="10" spans="1:11" ht="27.75" customHeight="1" thickBot="1" x14ac:dyDescent="0.35">
      <c r="A10" s="61"/>
      <c r="B10" s="76"/>
      <c r="C10" s="86" t="s">
        <v>6</v>
      </c>
      <c r="D10" s="87">
        <v>1</v>
      </c>
      <c r="E10" s="110">
        <v>12</v>
      </c>
      <c r="F10" s="2" t="s">
        <v>116</v>
      </c>
      <c r="G10" s="74">
        <f t="shared" si="0"/>
        <v>12</v>
      </c>
      <c r="H10" s="112">
        <v>10</v>
      </c>
      <c r="I10" s="88"/>
      <c r="J10" s="88">
        <v>2</v>
      </c>
      <c r="K10" s="139"/>
    </row>
    <row r="11" spans="1:11" ht="27.75" customHeight="1" x14ac:dyDescent="0.3">
      <c r="A11" s="107" t="s">
        <v>117</v>
      </c>
      <c r="B11" s="58" t="s">
        <v>118</v>
      </c>
      <c r="C11" s="59" t="s">
        <v>5</v>
      </c>
      <c r="D11" s="11">
        <v>1</v>
      </c>
      <c r="E11" s="111">
        <v>5</v>
      </c>
      <c r="F11" s="11" t="s">
        <v>116</v>
      </c>
      <c r="G11" s="60">
        <f t="shared" si="0"/>
        <v>5</v>
      </c>
      <c r="H11" s="60">
        <v>5</v>
      </c>
      <c r="I11" s="60"/>
      <c r="J11" s="60">
        <v>4</v>
      </c>
      <c r="K11" s="136">
        <v>61.67</v>
      </c>
    </row>
    <row r="12" spans="1:11" ht="27.75" customHeight="1" thickBot="1" x14ac:dyDescent="0.35">
      <c r="A12" s="113"/>
      <c r="B12" s="62"/>
      <c r="C12" s="86" t="s">
        <v>6</v>
      </c>
      <c r="D12" s="87">
        <v>1</v>
      </c>
      <c r="E12" s="114">
        <v>9</v>
      </c>
      <c r="F12" s="87" t="s">
        <v>116</v>
      </c>
      <c r="G12" s="88">
        <f t="shared" si="0"/>
        <v>9</v>
      </c>
      <c r="H12" s="88">
        <v>8</v>
      </c>
      <c r="I12" s="88"/>
      <c r="J12" s="88">
        <v>4</v>
      </c>
      <c r="K12" s="140">
        <v>49</v>
      </c>
    </row>
    <row r="13" spans="1:11" ht="27.75" customHeight="1" x14ac:dyDescent="0.3">
      <c r="A13" s="107" t="s">
        <v>30</v>
      </c>
      <c r="B13" s="79" t="s">
        <v>31</v>
      </c>
      <c r="C13" s="59" t="s">
        <v>10</v>
      </c>
      <c r="D13" s="11">
        <v>1</v>
      </c>
      <c r="E13" s="115">
        <v>8</v>
      </c>
      <c r="F13" s="11" t="s">
        <v>116</v>
      </c>
      <c r="G13" s="60">
        <f t="shared" si="0"/>
        <v>8</v>
      </c>
      <c r="H13" s="60">
        <v>7</v>
      </c>
      <c r="I13" s="60"/>
      <c r="J13" s="60">
        <v>3</v>
      </c>
      <c r="K13" s="136">
        <v>60.33</v>
      </c>
    </row>
    <row r="14" spans="1:11" ht="27.75" customHeight="1" thickBot="1" x14ac:dyDescent="0.35">
      <c r="A14" s="109"/>
      <c r="B14" s="69" t="s">
        <v>32</v>
      </c>
      <c r="C14" s="73" t="s">
        <v>154</v>
      </c>
      <c r="D14" s="2">
        <v>1</v>
      </c>
      <c r="E14" s="116">
        <v>5</v>
      </c>
      <c r="F14" s="2" t="s">
        <v>116</v>
      </c>
      <c r="G14" s="74">
        <f t="shared" si="0"/>
        <v>5</v>
      </c>
      <c r="H14" s="74">
        <v>5</v>
      </c>
      <c r="I14" s="74"/>
      <c r="J14" s="74">
        <v>0</v>
      </c>
      <c r="K14" s="141"/>
    </row>
    <row r="15" spans="1:11" ht="27.75" customHeight="1" x14ac:dyDescent="0.3">
      <c r="A15" s="107" t="s">
        <v>33</v>
      </c>
      <c r="B15" s="79" t="s">
        <v>55</v>
      </c>
      <c r="C15" s="59" t="s">
        <v>9</v>
      </c>
      <c r="D15" s="11">
        <v>1</v>
      </c>
      <c r="E15" s="115">
        <v>2</v>
      </c>
      <c r="F15" s="11">
        <v>5</v>
      </c>
      <c r="G15" s="60">
        <f t="shared" ref="G15:G24" si="1">E15+F15</f>
        <v>7</v>
      </c>
      <c r="H15" s="71">
        <v>2</v>
      </c>
      <c r="I15" s="60">
        <v>5</v>
      </c>
      <c r="J15" s="60">
        <v>3</v>
      </c>
      <c r="K15" s="136">
        <v>51.67</v>
      </c>
    </row>
    <row r="16" spans="1:11" ht="27.75" customHeight="1" x14ac:dyDescent="0.3">
      <c r="A16" s="113"/>
      <c r="B16" s="77" t="s">
        <v>34</v>
      </c>
      <c r="C16" s="63" t="s">
        <v>12</v>
      </c>
      <c r="D16" s="1">
        <v>2</v>
      </c>
      <c r="E16" s="117">
        <v>6</v>
      </c>
      <c r="F16" s="1">
        <v>24</v>
      </c>
      <c r="G16" s="66">
        <f t="shared" si="1"/>
        <v>30</v>
      </c>
      <c r="H16" s="65">
        <v>4</v>
      </c>
      <c r="I16" s="66">
        <v>23</v>
      </c>
      <c r="J16" s="66">
        <v>6</v>
      </c>
      <c r="K16" s="142">
        <v>55.33</v>
      </c>
    </row>
    <row r="17" spans="1:11" ht="27.75" customHeight="1" x14ac:dyDescent="0.3">
      <c r="A17" s="113"/>
      <c r="B17" s="62"/>
      <c r="C17" s="63" t="s">
        <v>14</v>
      </c>
      <c r="D17" s="1">
        <v>2</v>
      </c>
      <c r="E17" s="118">
        <v>21</v>
      </c>
      <c r="F17" s="1">
        <v>26</v>
      </c>
      <c r="G17" s="66">
        <f t="shared" si="1"/>
        <v>47</v>
      </c>
      <c r="H17" s="65">
        <v>17</v>
      </c>
      <c r="I17" s="66">
        <v>24</v>
      </c>
      <c r="J17" s="66">
        <v>6</v>
      </c>
      <c r="K17" s="142">
        <v>44.33</v>
      </c>
    </row>
    <row r="18" spans="1:11" ht="27.75" customHeight="1" x14ac:dyDescent="0.3">
      <c r="A18" s="113"/>
      <c r="B18" s="62"/>
      <c r="C18" s="63" t="s">
        <v>17</v>
      </c>
      <c r="D18" s="1">
        <v>1</v>
      </c>
      <c r="E18" s="5">
        <v>3</v>
      </c>
      <c r="F18" s="1">
        <v>16</v>
      </c>
      <c r="G18" s="66">
        <f t="shared" si="1"/>
        <v>19</v>
      </c>
      <c r="H18" s="65">
        <v>1</v>
      </c>
      <c r="I18" s="66">
        <v>15</v>
      </c>
      <c r="J18" s="66">
        <v>4</v>
      </c>
      <c r="K18" s="142">
        <v>71.67</v>
      </c>
    </row>
    <row r="19" spans="1:11" ht="27.75" customHeight="1" x14ac:dyDescent="0.3">
      <c r="A19" s="113"/>
      <c r="B19" s="62"/>
      <c r="C19" s="78" t="s">
        <v>20</v>
      </c>
      <c r="D19" s="1">
        <v>1</v>
      </c>
      <c r="E19" s="1">
        <v>2</v>
      </c>
      <c r="F19" s="1">
        <v>11</v>
      </c>
      <c r="G19" s="66">
        <f t="shared" si="1"/>
        <v>13</v>
      </c>
      <c r="H19" s="65">
        <v>2</v>
      </c>
      <c r="I19" s="66">
        <v>9</v>
      </c>
      <c r="J19" s="66">
        <v>3</v>
      </c>
      <c r="K19" s="142">
        <v>48</v>
      </c>
    </row>
    <row r="20" spans="1:11" ht="27.75" customHeight="1" x14ac:dyDescent="0.3">
      <c r="A20" s="113"/>
      <c r="B20" s="62"/>
      <c r="C20" s="63" t="s">
        <v>25</v>
      </c>
      <c r="D20" s="1">
        <v>1</v>
      </c>
      <c r="E20" s="1">
        <v>1</v>
      </c>
      <c r="F20" s="1">
        <v>3</v>
      </c>
      <c r="G20" s="66">
        <f t="shared" si="1"/>
        <v>4</v>
      </c>
      <c r="H20" s="65">
        <v>0</v>
      </c>
      <c r="I20" s="66">
        <v>1</v>
      </c>
      <c r="J20" s="66">
        <v>0</v>
      </c>
      <c r="K20" s="142"/>
    </row>
    <row r="21" spans="1:11" ht="27.75" customHeight="1" thickBot="1" x14ac:dyDescent="0.35">
      <c r="A21" s="109"/>
      <c r="B21" s="68"/>
      <c r="C21" s="69" t="s">
        <v>26</v>
      </c>
      <c r="D21" s="3">
        <v>1</v>
      </c>
      <c r="E21" s="3">
        <v>4</v>
      </c>
      <c r="F21" s="3">
        <v>13</v>
      </c>
      <c r="G21" s="80">
        <f t="shared" si="1"/>
        <v>17</v>
      </c>
      <c r="H21" s="83">
        <v>4</v>
      </c>
      <c r="I21" s="80">
        <v>11</v>
      </c>
      <c r="J21" s="80">
        <v>3</v>
      </c>
      <c r="K21" s="137">
        <v>49</v>
      </c>
    </row>
    <row r="22" spans="1:11" ht="27.75" customHeight="1" x14ac:dyDescent="0.3">
      <c r="A22" s="107" t="s">
        <v>53</v>
      </c>
      <c r="B22" s="79" t="s">
        <v>54</v>
      </c>
      <c r="C22" s="59" t="s">
        <v>12</v>
      </c>
      <c r="D22" s="11">
        <v>1</v>
      </c>
      <c r="E22" s="11">
        <v>1</v>
      </c>
      <c r="F22" s="11">
        <v>25</v>
      </c>
      <c r="G22" s="60">
        <f t="shared" si="1"/>
        <v>26</v>
      </c>
      <c r="H22" s="71">
        <v>1</v>
      </c>
      <c r="I22" s="60">
        <v>23</v>
      </c>
      <c r="J22" s="60">
        <v>4</v>
      </c>
      <c r="K22" s="136">
        <v>51</v>
      </c>
    </row>
    <row r="23" spans="1:11" ht="27.75" customHeight="1" x14ac:dyDescent="0.3">
      <c r="A23" s="113"/>
      <c r="B23" s="77"/>
      <c r="C23" s="78" t="s">
        <v>13</v>
      </c>
      <c r="D23" s="5">
        <v>1</v>
      </c>
      <c r="E23" s="5">
        <v>7</v>
      </c>
      <c r="F23" s="5">
        <v>187</v>
      </c>
      <c r="G23" s="66">
        <f t="shared" si="1"/>
        <v>194</v>
      </c>
      <c r="H23" s="70">
        <v>5</v>
      </c>
      <c r="I23" s="64">
        <v>173</v>
      </c>
      <c r="J23" s="64">
        <v>6</v>
      </c>
      <c r="K23" s="143">
        <v>58</v>
      </c>
    </row>
    <row r="24" spans="1:11" ht="27.75" customHeight="1" thickBot="1" x14ac:dyDescent="0.35">
      <c r="A24" s="109"/>
      <c r="B24" s="69"/>
      <c r="C24" s="69" t="s">
        <v>17</v>
      </c>
      <c r="D24" s="3">
        <v>1</v>
      </c>
      <c r="E24" s="3">
        <v>6</v>
      </c>
      <c r="F24" s="3">
        <v>19</v>
      </c>
      <c r="G24" s="80">
        <f t="shared" si="1"/>
        <v>25</v>
      </c>
      <c r="H24" s="83">
        <v>6</v>
      </c>
      <c r="I24" s="80">
        <v>17</v>
      </c>
      <c r="J24" s="80">
        <v>4</v>
      </c>
      <c r="K24" s="137">
        <v>56.33</v>
      </c>
    </row>
    <row r="25" spans="1:11" ht="27.75" customHeight="1" x14ac:dyDescent="0.3">
      <c r="A25" s="107" t="s">
        <v>35</v>
      </c>
      <c r="B25" s="79" t="s">
        <v>36</v>
      </c>
      <c r="C25" s="59" t="s">
        <v>6</v>
      </c>
      <c r="D25" s="11">
        <v>1</v>
      </c>
      <c r="E25" s="115">
        <v>8</v>
      </c>
      <c r="F25" s="115" t="s">
        <v>116</v>
      </c>
      <c r="G25" s="60">
        <f>+E25</f>
        <v>8</v>
      </c>
      <c r="H25" s="71">
        <v>7</v>
      </c>
      <c r="I25" s="60"/>
      <c r="J25" s="60">
        <v>3</v>
      </c>
      <c r="K25" s="136">
        <v>42.67</v>
      </c>
    </row>
    <row r="26" spans="1:11" ht="27.75" customHeight="1" x14ac:dyDescent="0.3">
      <c r="A26" s="113"/>
      <c r="B26" s="77" t="s">
        <v>37</v>
      </c>
      <c r="C26" s="78" t="s">
        <v>12</v>
      </c>
      <c r="D26" s="5">
        <v>1</v>
      </c>
      <c r="E26" s="117">
        <v>12</v>
      </c>
      <c r="F26" s="117" t="s">
        <v>116</v>
      </c>
      <c r="G26" s="64">
        <f t="shared" ref="G26:G38" si="2">+E26</f>
        <v>12</v>
      </c>
      <c r="H26" s="70">
        <v>9</v>
      </c>
      <c r="I26" s="64"/>
      <c r="J26" s="64">
        <v>5</v>
      </c>
      <c r="K26" s="143">
        <v>51.33</v>
      </c>
    </row>
    <row r="27" spans="1:11" ht="27.75" customHeight="1" thickBot="1" x14ac:dyDescent="0.35">
      <c r="A27" s="109"/>
      <c r="B27" s="69"/>
      <c r="C27" s="73" t="s">
        <v>17</v>
      </c>
      <c r="D27" s="2">
        <v>1</v>
      </c>
      <c r="E27" s="116">
        <v>7</v>
      </c>
      <c r="F27" s="116" t="s">
        <v>116</v>
      </c>
      <c r="G27" s="74">
        <f t="shared" si="2"/>
        <v>7</v>
      </c>
      <c r="H27" s="75">
        <v>5</v>
      </c>
      <c r="I27" s="74"/>
      <c r="J27" s="74">
        <v>4</v>
      </c>
      <c r="K27" s="141">
        <v>51.33</v>
      </c>
    </row>
    <row r="28" spans="1:11" ht="27.75" customHeight="1" x14ac:dyDescent="0.3">
      <c r="A28" s="107" t="s">
        <v>155</v>
      </c>
      <c r="B28" s="79" t="s">
        <v>156</v>
      </c>
      <c r="C28" s="59" t="s">
        <v>5</v>
      </c>
      <c r="D28" s="11">
        <v>2</v>
      </c>
      <c r="E28" s="115">
        <v>11</v>
      </c>
      <c r="F28" s="115" t="s">
        <v>116</v>
      </c>
      <c r="G28" s="60">
        <f t="shared" si="2"/>
        <v>11</v>
      </c>
      <c r="H28" s="60">
        <v>9</v>
      </c>
      <c r="I28" s="60"/>
      <c r="J28" s="60">
        <v>6</v>
      </c>
      <c r="K28" s="136">
        <v>54.67</v>
      </c>
    </row>
    <row r="29" spans="1:11" ht="27.75" customHeight="1" x14ac:dyDescent="0.3">
      <c r="A29" s="113"/>
      <c r="B29" s="77" t="s">
        <v>157</v>
      </c>
      <c r="C29" s="78" t="s">
        <v>9</v>
      </c>
      <c r="D29" s="5">
        <v>1</v>
      </c>
      <c r="E29" s="117">
        <v>5</v>
      </c>
      <c r="F29" s="117" t="s">
        <v>116</v>
      </c>
      <c r="G29" s="64">
        <f t="shared" si="2"/>
        <v>5</v>
      </c>
      <c r="H29" s="64">
        <v>4</v>
      </c>
      <c r="I29" s="64"/>
      <c r="J29" s="64">
        <v>2</v>
      </c>
      <c r="K29" s="143"/>
    </row>
    <row r="30" spans="1:11" ht="27.75" customHeight="1" thickBot="1" x14ac:dyDescent="0.35">
      <c r="A30" s="109"/>
      <c r="B30" s="69"/>
      <c r="C30" s="73" t="s">
        <v>17</v>
      </c>
      <c r="D30" s="2">
        <v>1</v>
      </c>
      <c r="E30" s="116">
        <v>12</v>
      </c>
      <c r="F30" s="116" t="s">
        <v>116</v>
      </c>
      <c r="G30" s="74">
        <f t="shared" si="2"/>
        <v>12</v>
      </c>
      <c r="H30" s="74">
        <v>11</v>
      </c>
      <c r="I30" s="74"/>
      <c r="J30" s="74">
        <v>3</v>
      </c>
      <c r="K30" s="141">
        <v>68.33</v>
      </c>
    </row>
    <row r="31" spans="1:11" ht="27.75" customHeight="1" x14ac:dyDescent="0.3">
      <c r="A31" s="107" t="s">
        <v>23</v>
      </c>
      <c r="B31" s="58" t="s">
        <v>56</v>
      </c>
      <c r="C31" s="59" t="s">
        <v>6</v>
      </c>
      <c r="D31" s="11">
        <v>2</v>
      </c>
      <c r="E31" s="115">
        <v>16</v>
      </c>
      <c r="F31" s="115" t="s">
        <v>116</v>
      </c>
      <c r="G31" s="60">
        <f t="shared" si="2"/>
        <v>16</v>
      </c>
      <c r="H31" s="60">
        <v>15</v>
      </c>
      <c r="I31" s="60"/>
      <c r="J31" s="60">
        <v>3</v>
      </c>
      <c r="K31" s="136">
        <v>48.67</v>
      </c>
    </row>
    <row r="32" spans="1:11" ht="27.75" customHeight="1" x14ac:dyDescent="0.3">
      <c r="A32" s="113"/>
      <c r="B32" s="77" t="s">
        <v>81</v>
      </c>
      <c r="C32" s="78" t="s">
        <v>8</v>
      </c>
      <c r="D32" s="5">
        <v>1</v>
      </c>
      <c r="E32" s="117">
        <v>5</v>
      </c>
      <c r="F32" s="117" t="s">
        <v>116</v>
      </c>
      <c r="G32" s="64">
        <f t="shared" si="2"/>
        <v>5</v>
      </c>
      <c r="H32" s="64">
        <v>3</v>
      </c>
      <c r="I32" s="64"/>
      <c r="J32" s="64">
        <v>0</v>
      </c>
      <c r="K32" s="143"/>
    </row>
    <row r="33" spans="1:11" ht="27.75" customHeight="1" x14ac:dyDescent="0.3">
      <c r="A33" s="113"/>
      <c r="B33" s="77" t="s">
        <v>41</v>
      </c>
      <c r="C33" s="78" t="s">
        <v>13</v>
      </c>
      <c r="D33" s="5">
        <v>2</v>
      </c>
      <c r="E33" s="117">
        <v>25</v>
      </c>
      <c r="F33" s="117" t="s">
        <v>116</v>
      </c>
      <c r="G33" s="64">
        <f t="shared" si="2"/>
        <v>25</v>
      </c>
      <c r="H33" s="64">
        <v>18</v>
      </c>
      <c r="I33" s="64"/>
      <c r="J33" s="64">
        <v>5</v>
      </c>
      <c r="K33" s="143">
        <v>41.33</v>
      </c>
    </row>
    <row r="34" spans="1:11" ht="27.75" customHeight="1" x14ac:dyDescent="0.3">
      <c r="A34" s="113"/>
      <c r="B34" s="77"/>
      <c r="C34" s="78" t="s">
        <v>20</v>
      </c>
      <c r="D34" s="5">
        <v>1</v>
      </c>
      <c r="E34" s="117">
        <v>6</v>
      </c>
      <c r="F34" s="117" t="s">
        <v>116</v>
      </c>
      <c r="G34" s="64">
        <f t="shared" si="2"/>
        <v>6</v>
      </c>
      <c r="H34" s="64">
        <v>4</v>
      </c>
      <c r="I34" s="64"/>
      <c r="J34" s="64">
        <v>2</v>
      </c>
      <c r="K34" s="143"/>
    </row>
    <row r="35" spans="1:11" ht="27.75" customHeight="1" thickBot="1" x14ac:dyDescent="0.35">
      <c r="A35" s="109"/>
      <c r="B35" s="69"/>
      <c r="C35" s="73" t="s">
        <v>158</v>
      </c>
      <c r="D35" s="2">
        <v>1</v>
      </c>
      <c r="E35" s="116">
        <v>1</v>
      </c>
      <c r="F35" s="116" t="s">
        <v>116</v>
      </c>
      <c r="G35" s="74">
        <f t="shared" si="2"/>
        <v>1</v>
      </c>
      <c r="H35" s="74">
        <v>1</v>
      </c>
      <c r="I35" s="74"/>
      <c r="J35" s="74">
        <v>1</v>
      </c>
      <c r="K35" s="141"/>
    </row>
    <row r="36" spans="1:11" ht="27.75" customHeight="1" x14ac:dyDescent="0.3">
      <c r="A36" s="107" t="s">
        <v>159</v>
      </c>
      <c r="B36" s="79" t="s">
        <v>160</v>
      </c>
      <c r="C36" s="59" t="s">
        <v>5</v>
      </c>
      <c r="D36" s="11">
        <v>1</v>
      </c>
      <c r="E36" s="115">
        <v>4</v>
      </c>
      <c r="F36" s="115" t="s">
        <v>116</v>
      </c>
      <c r="G36" s="60">
        <f t="shared" si="2"/>
        <v>4</v>
      </c>
      <c r="H36" s="60">
        <v>4</v>
      </c>
      <c r="I36" s="60"/>
      <c r="J36" s="60">
        <v>3</v>
      </c>
      <c r="K36" s="136">
        <v>62</v>
      </c>
    </row>
    <row r="37" spans="1:11" ht="27.75" customHeight="1" x14ac:dyDescent="0.3">
      <c r="A37" s="113"/>
      <c r="B37" s="77" t="s">
        <v>161</v>
      </c>
      <c r="C37" s="78" t="s">
        <v>12</v>
      </c>
      <c r="D37" s="5">
        <v>1</v>
      </c>
      <c r="E37" s="117">
        <v>2</v>
      </c>
      <c r="F37" s="117" t="s">
        <v>116</v>
      </c>
      <c r="G37" s="64">
        <f t="shared" si="2"/>
        <v>2</v>
      </c>
      <c r="H37" s="64">
        <v>1</v>
      </c>
      <c r="I37" s="64"/>
      <c r="J37" s="64">
        <v>1</v>
      </c>
      <c r="K37" s="143"/>
    </row>
    <row r="38" spans="1:11" ht="27.75" customHeight="1" thickBot="1" x14ac:dyDescent="0.35">
      <c r="A38" s="109"/>
      <c r="B38" s="69"/>
      <c r="C38" s="73" t="s">
        <v>17</v>
      </c>
      <c r="D38" s="2">
        <v>1</v>
      </c>
      <c r="E38" s="116">
        <v>4</v>
      </c>
      <c r="F38" s="116" t="s">
        <v>116</v>
      </c>
      <c r="G38" s="74">
        <f t="shared" si="2"/>
        <v>4</v>
      </c>
      <c r="H38" s="74">
        <v>4</v>
      </c>
      <c r="I38" s="74"/>
      <c r="J38" s="74">
        <v>4</v>
      </c>
      <c r="K38" s="141">
        <v>48.67</v>
      </c>
    </row>
    <row r="39" spans="1:11" ht="27.75" customHeight="1" thickBot="1" x14ac:dyDescent="0.35">
      <c r="A39" s="119" t="s">
        <v>162</v>
      </c>
      <c r="B39" s="53" t="s">
        <v>163</v>
      </c>
      <c r="C39" s="54" t="s">
        <v>154</v>
      </c>
      <c r="D39" s="4">
        <v>1</v>
      </c>
      <c r="E39" s="4">
        <v>2</v>
      </c>
      <c r="F39" s="4">
        <v>37</v>
      </c>
      <c r="G39" s="55">
        <f>E39+F39</f>
        <v>39</v>
      </c>
      <c r="H39" s="55">
        <v>2</v>
      </c>
      <c r="I39" s="55">
        <v>33</v>
      </c>
      <c r="J39" s="55">
        <v>5</v>
      </c>
      <c r="K39" s="144">
        <v>54.67</v>
      </c>
    </row>
    <row r="40" spans="1:11" ht="27.75" customHeight="1" thickBot="1" x14ac:dyDescent="0.35">
      <c r="A40" s="119" t="s">
        <v>57</v>
      </c>
      <c r="B40" s="120" t="s">
        <v>58</v>
      </c>
      <c r="C40" s="54" t="s">
        <v>164</v>
      </c>
      <c r="D40" s="4">
        <v>2</v>
      </c>
      <c r="E40" s="121">
        <v>5</v>
      </c>
      <c r="F40" s="121" t="s">
        <v>116</v>
      </c>
      <c r="G40" s="55">
        <f t="shared" ref="G40:G54" si="3">+E40</f>
        <v>5</v>
      </c>
      <c r="H40" s="56">
        <v>4</v>
      </c>
      <c r="I40" s="55"/>
      <c r="J40" s="55">
        <v>2</v>
      </c>
      <c r="K40" s="144"/>
    </row>
    <row r="41" spans="1:11" ht="27.75" customHeight="1" x14ac:dyDescent="0.3">
      <c r="A41" s="107" t="s">
        <v>165</v>
      </c>
      <c r="B41" s="58" t="s">
        <v>166</v>
      </c>
      <c r="C41" s="59" t="s">
        <v>5</v>
      </c>
      <c r="D41" s="11">
        <v>1</v>
      </c>
      <c r="E41" s="115">
        <v>5</v>
      </c>
      <c r="F41" s="115" t="s">
        <v>116</v>
      </c>
      <c r="G41" s="60">
        <f t="shared" si="3"/>
        <v>5</v>
      </c>
      <c r="H41" s="60">
        <v>5</v>
      </c>
      <c r="I41" s="60"/>
      <c r="J41" s="60">
        <v>3</v>
      </c>
      <c r="K41" s="136">
        <v>46</v>
      </c>
    </row>
    <row r="42" spans="1:11" ht="27.75" customHeight="1" x14ac:dyDescent="0.3">
      <c r="A42" s="113"/>
      <c r="B42" s="62"/>
      <c r="C42" s="78" t="s">
        <v>10</v>
      </c>
      <c r="D42" s="5">
        <v>1</v>
      </c>
      <c r="E42" s="117">
        <v>5</v>
      </c>
      <c r="F42" s="117" t="s">
        <v>116</v>
      </c>
      <c r="G42" s="64">
        <f t="shared" si="3"/>
        <v>5</v>
      </c>
      <c r="H42" s="64">
        <v>5</v>
      </c>
      <c r="I42" s="64"/>
      <c r="J42" s="64">
        <v>3</v>
      </c>
      <c r="K42" s="143">
        <v>47.33</v>
      </c>
    </row>
    <row r="43" spans="1:11" ht="27.75" customHeight="1" thickBot="1" x14ac:dyDescent="0.35">
      <c r="A43" s="109"/>
      <c r="B43" s="68"/>
      <c r="C43" s="73" t="s">
        <v>154</v>
      </c>
      <c r="D43" s="2">
        <v>1</v>
      </c>
      <c r="E43" s="116">
        <v>6</v>
      </c>
      <c r="F43" s="116" t="s">
        <v>116</v>
      </c>
      <c r="G43" s="74">
        <f t="shared" si="3"/>
        <v>6</v>
      </c>
      <c r="H43" s="74">
        <v>5</v>
      </c>
      <c r="I43" s="74"/>
      <c r="J43" s="74">
        <v>2</v>
      </c>
      <c r="K43" s="141"/>
    </row>
    <row r="44" spans="1:11" ht="27.75" customHeight="1" x14ac:dyDescent="0.3">
      <c r="A44" s="122" t="s">
        <v>43</v>
      </c>
      <c r="B44" s="123" t="s">
        <v>167</v>
      </c>
      <c r="C44" s="59" t="s">
        <v>9</v>
      </c>
      <c r="D44" s="11">
        <v>1</v>
      </c>
      <c r="E44" s="115">
        <v>5</v>
      </c>
      <c r="F44" s="115" t="s">
        <v>116</v>
      </c>
      <c r="G44" s="60">
        <f t="shared" si="3"/>
        <v>5</v>
      </c>
      <c r="H44" s="60">
        <v>2</v>
      </c>
      <c r="I44" s="60"/>
      <c r="J44" s="60">
        <v>0</v>
      </c>
      <c r="K44" s="136"/>
    </row>
    <row r="45" spans="1:11" ht="27.75" customHeight="1" x14ac:dyDescent="0.3">
      <c r="A45" s="124"/>
      <c r="B45" s="125" t="s">
        <v>44</v>
      </c>
      <c r="C45" s="78" t="s">
        <v>10</v>
      </c>
      <c r="D45" s="5">
        <v>1</v>
      </c>
      <c r="E45" s="117">
        <v>7</v>
      </c>
      <c r="F45" s="117" t="s">
        <v>116</v>
      </c>
      <c r="G45" s="64">
        <f t="shared" si="3"/>
        <v>7</v>
      </c>
      <c r="H45" s="64">
        <v>5</v>
      </c>
      <c r="I45" s="64"/>
      <c r="J45" s="64">
        <v>4</v>
      </c>
      <c r="K45" s="143">
        <v>49</v>
      </c>
    </row>
    <row r="46" spans="1:11" ht="27.75" customHeight="1" x14ac:dyDescent="0.3">
      <c r="A46" s="124"/>
      <c r="B46" s="62"/>
      <c r="C46" s="78" t="s">
        <v>17</v>
      </c>
      <c r="D46" s="5">
        <v>1</v>
      </c>
      <c r="E46" s="117">
        <v>6</v>
      </c>
      <c r="F46" s="117" t="s">
        <v>116</v>
      </c>
      <c r="G46" s="64">
        <f t="shared" si="3"/>
        <v>6</v>
      </c>
      <c r="H46" s="64">
        <v>5</v>
      </c>
      <c r="I46" s="64"/>
      <c r="J46" s="64">
        <v>5</v>
      </c>
      <c r="K46" s="143">
        <v>57</v>
      </c>
    </row>
    <row r="47" spans="1:11" ht="27.75" customHeight="1" thickBot="1" x14ac:dyDescent="0.35">
      <c r="A47" s="126"/>
      <c r="B47" s="68"/>
      <c r="C47" s="73" t="s">
        <v>25</v>
      </c>
      <c r="D47" s="2">
        <v>1</v>
      </c>
      <c r="E47" s="116">
        <v>3</v>
      </c>
      <c r="F47" s="116" t="s">
        <v>116</v>
      </c>
      <c r="G47" s="74">
        <f t="shared" si="3"/>
        <v>3</v>
      </c>
      <c r="H47" s="74">
        <v>2</v>
      </c>
      <c r="I47" s="74"/>
      <c r="J47" s="74">
        <v>0</v>
      </c>
      <c r="K47" s="141"/>
    </row>
    <row r="48" spans="1:11" ht="27.75" customHeight="1" x14ac:dyDescent="0.3">
      <c r="A48" s="122" t="s">
        <v>59</v>
      </c>
      <c r="B48" s="58" t="s">
        <v>60</v>
      </c>
      <c r="C48" s="59" t="s">
        <v>20</v>
      </c>
      <c r="D48" s="11">
        <v>1</v>
      </c>
      <c r="E48" s="11">
        <v>1</v>
      </c>
      <c r="F48" s="11" t="s">
        <v>116</v>
      </c>
      <c r="G48" s="60">
        <f t="shared" si="3"/>
        <v>1</v>
      </c>
      <c r="H48" s="71">
        <v>1</v>
      </c>
      <c r="I48" s="60"/>
      <c r="J48" s="60">
        <v>0</v>
      </c>
      <c r="K48" s="136"/>
    </row>
    <row r="49" spans="1:11" ht="27.75" customHeight="1" thickBot="1" x14ac:dyDescent="0.35">
      <c r="A49" s="126"/>
      <c r="B49" s="68"/>
      <c r="C49" s="73" t="s">
        <v>164</v>
      </c>
      <c r="D49" s="2">
        <v>1</v>
      </c>
      <c r="E49" s="2">
        <v>5</v>
      </c>
      <c r="F49" s="2" t="s">
        <v>116</v>
      </c>
      <c r="G49" s="74">
        <f t="shared" si="3"/>
        <v>5</v>
      </c>
      <c r="H49" s="75">
        <v>4</v>
      </c>
      <c r="I49" s="74"/>
      <c r="J49" s="74">
        <v>3</v>
      </c>
      <c r="K49" s="141">
        <v>46.33</v>
      </c>
    </row>
    <row r="50" spans="1:11" ht="27.75" customHeight="1" x14ac:dyDescent="0.3">
      <c r="A50" s="122" t="s">
        <v>61</v>
      </c>
      <c r="B50" s="79" t="s">
        <v>127</v>
      </c>
      <c r="C50" s="79" t="s">
        <v>6</v>
      </c>
      <c r="D50" s="84">
        <v>1</v>
      </c>
      <c r="E50" s="84">
        <v>4</v>
      </c>
      <c r="F50" s="84" t="s">
        <v>116</v>
      </c>
      <c r="G50" s="60">
        <f t="shared" si="3"/>
        <v>4</v>
      </c>
      <c r="H50" s="85">
        <v>2</v>
      </c>
      <c r="I50" s="85"/>
      <c r="J50" s="85">
        <v>0</v>
      </c>
      <c r="K50" s="145"/>
    </row>
    <row r="51" spans="1:11" ht="27.75" customHeight="1" x14ac:dyDescent="0.3">
      <c r="A51" s="113"/>
      <c r="B51" s="77" t="s">
        <v>62</v>
      </c>
      <c r="C51" s="78" t="s">
        <v>11</v>
      </c>
      <c r="D51" s="5">
        <v>1</v>
      </c>
      <c r="E51" s="5">
        <v>5</v>
      </c>
      <c r="F51" s="5" t="s">
        <v>116</v>
      </c>
      <c r="G51" s="64">
        <f t="shared" si="3"/>
        <v>5</v>
      </c>
      <c r="H51" s="64">
        <v>3</v>
      </c>
      <c r="I51" s="64"/>
      <c r="J51" s="64">
        <v>3</v>
      </c>
      <c r="K51" s="143">
        <v>51</v>
      </c>
    </row>
    <row r="52" spans="1:11" ht="27.75" customHeight="1" thickBot="1" x14ac:dyDescent="0.35">
      <c r="A52" s="126"/>
      <c r="B52" s="69"/>
      <c r="C52" s="69" t="s">
        <v>14</v>
      </c>
      <c r="D52" s="3">
        <v>1</v>
      </c>
      <c r="E52" s="3">
        <v>11</v>
      </c>
      <c r="F52" s="3" t="s">
        <v>116</v>
      </c>
      <c r="G52" s="74">
        <f t="shared" si="3"/>
        <v>11</v>
      </c>
      <c r="H52" s="80">
        <v>9</v>
      </c>
      <c r="I52" s="80"/>
      <c r="J52" s="80">
        <v>2</v>
      </c>
      <c r="K52" s="137"/>
    </row>
    <row r="53" spans="1:11" ht="27.75" customHeight="1" x14ac:dyDescent="0.3">
      <c r="A53" s="107" t="s">
        <v>63</v>
      </c>
      <c r="B53" s="79" t="s">
        <v>64</v>
      </c>
      <c r="C53" s="59" t="s">
        <v>5</v>
      </c>
      <c r="D53" s="11">
        <v>1</v>
      </c>
      <c r="E53" s="11">
        <v>6</v>
      </c>
      <c r="F53" s="11" t="s">
        <v>116</v>
      </c>
      <c r="G53" s="60">
        <f t="shared" si="3"/>
        <v>6</v>
      </c>
      <c r="H53" s="60">
        <v>5</v>
      </c>
      <c r="I53" s="60"/>
      <c r="J53" s="60">
        <v>3</v>
      </c>
      <c r="K53" s="136">
        <v>49</v>
      </c>
    </row>
    <row r="54" spans="1:11" ht="27.75" customHeight="1" thickBot="1" x14ac:dyDescent="0.35">
      <c r="A54" s="126"/>
      <c r="B54" s="69"/>
      <c r="C54" s="69" t="s">
        <v>40</v>
      </c>
      <c r="D54" s="3">
        <v>1</v>
      </c>
      <c r="E54" s="3">
        <v>2</v>
      </c>
      <c r="F54" s="3" t="s">
        <v>116</v>
      </c>
      <c r="G54" s="74">
        <f t="shared" si="3"/>
        <v>2</v>
      </c>
      <c r="H54" s="83">
        <v>2</v>
      </c>
      <c r="I54" s="80"/>
      <c r="J54" s="80">
        <v>1</v>
      </c>
      <c r="K54" s="137"/>
    </row>
    <row r="55" spans="1:11" ht="27.75" customHeight="1" x14ac:dyDescent="0.3">
      <c r="A55" s="107" t="s">
        <v>128</v>
      </c>
      <c r="B55" s="79" t="s">
        <v>129</v>
      </c>
      <c r="C55" s="59" t="s">
        <v>5</v>
      </c>
      <c r="D55" s="11">
        <v>1</v>
      </c>
      <c r="E55" s="11">
        <v>6</v>
      </c>
      <c r="F55" s="11">
        <v>17</v>
      </c>
      <c r="G55" s="60">
        <f>E55+F55</f>
        <v>23</v>
      </c>
      <c r="H55" s="60">
        <v>5</v>
      </c>
      <c r="I55" s="60">
        <v>17</v>
      </c>
      <c r="J55" s="60">
        <v>5</v>
      </c>
      <c r="K55" s="136">
        <v>48.67</v>
      </c>
    </row>
    <row r="56" spans="1:11" ht="27.75" customHeight="1" x14ac:dyDescent="0.3">
      <c r="A56" s="113"/>
      <c r="B56" s="77"/>
      <c r="C56" s="78" t="s">
        <v>6</v>
      </c>
      <c r="D56" s="5">
        <v>1</v>
      </c>
      <c r="E56" s="5">
        <v>5</v>
      </c>
      <c r="F56" s="5">
        <v>20</v>
      </c>
      <c r="G56" s="64">
        <f t="shared" ref="G56:G64" si="4">E56+F56</f>
        <v>25</v>
      </c>
      <c r="H56" s="64">
        <v>5</v>
      </c>
      <c r="I56" s="64">
        <v>20</v>
      </c>
      <c r="J56" s="64">
        <v>5</v>
      </c>
      <c r="K56" s="143">
        <v>53.33</v>
      </c>
    </row>
    <row r="57" spans="1:11" ht="27.75" customHeight="1" x14ac:dyDescent="0.3">
      <c r="A57" s="113"/>
      <c r="B57" s="77"/>
      <c r="C57" s="78" t="s">
        <v>9</v>
      </c>
      <c r="D57" s="5">
        <v>1</v>
      </c>
      <c r="E57" s="5">
        <v>1</v>
      </c>
      <c r="F57" s="5">
        <v>11</v>
      </c>
      <c r="G57" s="64">
        <f t="shared" si="4"/>
        <v>12</v>
      </c>
      <c r="H57" s="64">
        <v>0</v>
      </c>
      <c r="I57" s="64">
        <v>11</v>
      </c>
      <c r="J57" s="64">
        <v>5</v>
      </c>
      <c r="K57" s="143">
        <v>51</v>
      </c>
    </row>
    <row r="58" spans="1:11" ht="27.75" customHeight="1" x14ac:dyDescent="0.3">
      <c r="A58" s="113"/>
      <c r="B58" s="77"/>
      <c r="C58" s="78" t="s">
        <v>10</v>
      </c>
      <c r="D58" s="5">
        <v>1</v>
      </c>
      <c r="E58" s="5">
        <v>9</v>
      </c>
      <c r="F58" s="5">
        <v>52</v>
      </c>
      <c r="G58" s="64">
        <f t="shared" si="4"/>
        <v>61</v>
      </c>
      <c r="H58" s="64">
        <v>8</v>
      </c>
      <c r="I58" s="64">
        <v>46</v>
      </c>
      <c r="J58" s="64">
        <v>5</v>
      </c>
      <c r="K58" s="143">
        <v>57</v>
      </c>
    </row>
    <row r="59" spans="1:11" ht="27.75" customHeight="1" x14ac:dyDescent="0.3">
      <c r="A59" s="113"/>
      <c r="B59" s="77"/>
      <c r="C59" s="78" t="s">
        <v>14</v>
      </c>
      <c r="D59" s="5">
        <v>1</v>
      </c>
      <c r="E59" s="5">
        <v>10</v>
      </c>
      <c r="F59" s="5">
        <v>34</v>
      </c>
      <c r="G59" s="64">
        <f t="shared" si="4"/>
        <v>44</v>
      </c>
      <c r="H59" s="64">
        <v>8</v>
      </c>
      <c r="I59" s="64">
        <v>30</v>
      </c>
      <c r="J59" s="64">
        <v>5</v>
      </c>
      <c r="K59" s="143">
        <v>41</v>
      </c>
    </row>
    <row r="60" spans="1:11" ht="27.75" customHeight="1" thickBot="1" x14ac:dyDescent="0.35">
      <c r="A60" s="109"/>
      <c r="B60" s="69"/>
      <c r="C60" s="73" t="s">
        <v>17</v>
      </c>
      <c r="D60" s="2">
        <v>1</v>
      </c>
      <c r="E60" s="2">
        <v>6</v>
      </c>
      <c r="F60" s="2">
        <v>9</v>
      </c>
      <c r="G60" s="74">
        <f t="shared" si="4"/>
        <v>15</v>
      </c>
      <c r="H60" s="74">
        <v>6</v>
      </c>
      <c r="I60" s="74">
        <v>8</v>
      </c>
      <c r="J60" s="74">
        <v>5</v>
      </c>
      <c r="K60" s="141">
        <v>49.67</v>
      </c>
    </row>
    <row r="61" spans="1:11" ht="27.75" customHeight="1" x14ac:dyDescent="0.3">
      <c r="A61" s="122" t="s">
        <v>65</v>
      </c>
      <c r="B61" s="58" t="s">
        <v>66</v>
      </c>
      <c r="C61" s="59" t="s">
        <v>5</v>
      </c>
      <c r="D61" s="11">
        <v>1</v>
      </c>
      <c r="E61" s="11">
        <v>6</v>
      </c>
      <c r="F61" s="11">
        <v>31</v>
      </c>
      <c r="G61" s="60">
        <f t="shared" si="4"/>
        <v>37</v>
      </c>
      <c r="H61" s="71">
        <v>5</v>
      </c>
      <c r="I61" s="60">
        <v>28</v>
      </c>
      <c r="J61" s="60">
        <v>3</v>
      </c>
      <c r="K61" s="136">
        <v>55.67</v>
      </c>
    </row>
    <row r="62" spans="1:11" ht="27.75" customHeight="1" x14ac:dyDescent="0.3">
      <c r="A62" s="124"/>
      <c r="B62" s="62"/>
      <c r="C62" s="78" t="s">
        <v>9</v>
      </c>
      <c r="D62" s="5">
        <v>1</v>
      </c>
      <c r="E62" s="5">
        <v>3</v>
      </c>
      <c r="F62" s="5">
        <v>12</v>
      </c>
      <c r="G62" s="64">
        <f t="shared" si="4"/>
        <v>15</v>
      </c>
      <c r="H62" s="70">
        <v>3</v>
      </c>
      <c r="I62" s="64">
        <v>11</v>
      </c>
      <c r="J62" s="64">
        <v>3</v>
      </c>
      <c r="K62" s="143">
        <v>55.67</v>
      </c>
    </row>
    <row r="63" spans="1:11" ht="27.75" customHeight="1" x14ac:dyDescent="0.3">
      <c r="A63" s="124"/>
      <c r="B63" s="62"/>
      <c r="C63" s="78" t="s">
        <v>11</v>
      </c>
      <c r="D63" s="5">
        <v>1</v>
      </c>
      <c r="E63" s="5">
        <v>5</v>
      </c>
      <c r="F63" s="5">
        <v>56</v>
      </c>
      <c r="G63" s="64">
        <f t="shared" si="4"/>
        <v>61</v>
      </c>
      <c r="H63" s="70">
        <v>4</v>
      </c>
      <c r="I63" s="64">
        <v>55</v>
      </c>
      <c r="J63" s="64">
        <v>3</v>
      </c>
      <c r="K63" s="143">
        <v>53</v>
      </c>
    </row>
    <row r="64" spans="1:11" ht="27.75" customHeight="1" thickBot="1" x14ac:dyDescent="0.35">
      <c r="A64" s="126"/>
      <c r="B64" s="68"/>
      <c r="C64" s="73" t="s">
        <v>22</v>
      </c>
      <c r="D64" s="2">
        <v>1</v>
      </c>
      <c r="E64" s="2">
        <v>2</v>
      </c>
      <c r="F64" s="2">
        <v>85</v>
      </c>
      <c r="G64" s="74">
        <f t="shared" si="4"/>
        <v>87</v>
      </c>
      <c r="H64" s="75">
        <v>2</v>
      </c>
      <c r="I64" s="74">
        <v>78</v>
      </c>
      <c r="J64" s="74">
        <v>3</v>
      </c>
      <c r="K64" s="141">
        <v>50</v>
      </c>
    </row>
    <row r="65" spans="1:11" ht="27.75" customHeight="1" x14ac:dyDescent="0.3">
      <c r="A65" s="107" t="s">
        <v>130</v>
      </c>
      <c r="B65" s="79" t="s">
        <v>168</v>
      </c>
      <c r="C65" s="59" t="s">
        <v>12</v>
      </c>
      <c r="D65" s="11">
        <v>1</v>
      </c>
      <c r="E65" s="11">
        <v>2</v>
      </c>
      <c r="F65" s="11" t="s">
        <v>116</v>
      </c>
      <c r="G65" s="60">
        <f t="shared" ref="G65:G70" si="5">+E65</f>
        <v>2</v>
      </c>
      <c r="H65" s="60">
        <v>2</v>
      </c>
      <c r="I65" s="60"/>
      <c r="J65" s="60">
        <v>1</v>
      </c>
      <c r="K65" s="136"/>
    </row>
    <row r="66" spans="1:11" ht="27.75" customHeight="1" x14ac:dyDescent="0.3">
      <c r="A66" s="113"/>
      <c r="B66" s="77"/>
      <c r="C66" s="78" t="s">
        <v>20</v>
      </c>
      <c r="D66" s="5">
        <v>1</v>
      </c>
      <c r="E66" s="5">
        <v>5</v>
      </c>
      <c r="F66" s="5" t="s">
        <v>116</v>
      </c>
      <c r="G66" s="64">
        <f t="shared" si="5"/>
        <v>5</v>
      </c>
      <c r="H66" s="64">
        <v>3</v>
      </c>
      <c r="I66" s="64"/>
      <c r="J66" s="64">
        <v>0</v>
      </c>
      <c r="K66" s="143"/>
    </row>
    <row r="67" spans="1:11" ht="27.75" customHeight="1" x14ac:dyDescent="0.3">
      <c r="A67" s="113"/>
      <c r="B67" s="77"/>
      <c r="C67" s="78" t="s">
        <v>158</v>
      </c>
      <c r="D67" s="5">
        <v>1</v>
      </c>
      <c r="E67" s="5">
        <v>5</v>
      </c>
      <c r="F67" s="5" t="s">
        <v>116</v>
      </c>
      <c r="G67" s="64">
        <f t="shared" si="5"/>
        <v>5</v>
      </c>
      <c r="H67" s="64">
        <v>2</v>
      </c>
      <c r="I67" s="64"/>
      <c r="J67" s="64">
        <v>2</v>
      </c>
      <c r="K67" s="143"/>
    </row>
    <row r="68" spans="1:11" ht="27.75" customHeight="1" thickBot="1" x14ac:dyDescent="0.35">
      <c r="A68" s="109"/>
      <c r="B68" s="69"/>
      <c r="C68" s="73" t="s">
        <v>169</v>
      </c>
      <c r="D68" s="2">
        <v>1</v>
      </c>
      <c r="E68" s="2">
        <v>3</v>
      </c>
      <c r="F68" s="2" t="s">
        <v>116</v>
      </c>
      <c r="G68" s="74">
        <f t="shared" si="5"/>
        <v>3</v>
      </c>
      <c r="H68" s="74">
        <v>3</v>
      </c>
      <c r="I68" s="74"/>
      <c r="J68" s="74">
        <v>1</v>
      </c>
      <c r="K68" s="141"/>
    </row>
    <row r="69" spans="1:11" ht="27.75" customHeight="1" x14ac:dyDescent="0.3">
      <c r="A69" s="107" t="s">
        <v>170</v>
      </c>
      <c r="B69" s="79" t="s">
        <v>171</v>
      </c>
      <c r="C69" s="59" t="s">
        <v>26</v>
      </c>
      <c r="D69" s="11">
        <v>2</v>
      </c>
      <c r="E69" s="11">
        <v>8</v>
      </c>
      <c r="F69" s="11" t="s">
        <v>116</v>
      </c>
      <c r="G69" s="60">
        <f t="shared" si="5"/>
        <v>8</v>
      </c>
      <c r="H69" s="60">
        <v>8</v>
      </c>
      <c r="I69" s="60"/>
      <c r="J69" s="60">
        <v>4</v>
      </c>
      <c r="K69" s="136">
        <v>47</v>
      </c>
    </row>
    <row r="70" spans="1:11" ht="27.75" customHeight="1" thickBot="1" x14ac:dyDescent="0.35">
      <c r="A70" s="109"/>
      <c r="B70" s="69"/>
      <c r="C70" s="73" t="s">
        <v>154</v>
      </c>
      <c r="D70" s="2">
        <v>1</v>
      </c>
      <c r="E70" s="2">
        <v>11</v>
      </c>
      <c r="F70" s="2" t="s">
        <v>116</v>
      </c>
      <c r="G70" s="74">
        <f t="shared" si="5"/>
        <v>11</v>
      </c>
      <c r="H70" s="74">
        <v>10</v>
      </c>
      <c r="I70" s="74"/>
      <c r="J70" s="74">
        <v>5</v>
      </c>
      <c r="K70" s="141">
        <v>48</v>
      </c>
    </row>
    <row r="71" spans="1:11" ht="27.75" customHeight="1" x14ac:dyDescent="0.3">
      <c r="A71" s="107" t="s">
        <v>47</v>
      </c>
      <c r="B71" s="58" t="s">
        <v>48</v>
      </c>
      <c r="C71" s="59" t="s">
        <v>5</v>
      </c>
      <c r="D71" s="11">
        <v>1</v>
      </c>
      <c r="E71" s="11">
        <v>3</v>
      </c>
      <c r="F71" s="11">
        <v>16</v>
      </c>
      <c r="G71" s="60">
        <f>E71+F71</f>
        <v>19</v>
      </c>
      <c r="H71" s="71">
        <v>3</v>
      </c>
      <c r="I71" s="60">
        <v>14</v>
      </c>
      <c r="J71" s="60">
        <v>5</v>
      </c>
      <c r="K71" s="136">
        <v>48.67</v>
      </c>
    </row>
    <row r="72" spans="1:11" ht="27.75" customHeight="1" thickBot="1" x14ac:dyDescent="0.35">
      <c r="A72" s="126"/>
      <c r="B72" s="69"/>
      <c r="C72" s="73" t="s">
        <v>14</v>
      </c>
      <c r="D72" s="2">
        <v>1</v>
      </c>
      <c r="E72" s="2">
        <v>7</v>
      </c>
      <c r="F72" s="2">
        <v>26</v>
      </c>
      <c r="G72" s="74">
        <f>E72+F72</f>
        <v>33</v>
      </c>
      <c r="H72" s="75">
        <v>4</v>
      </c>
      <c r="I72" s="74">
        <v>26</v>
      </c>
      <c r="J72" s="74">
        <v>5</v>
      </c>
      <c r="K72" s="141">
        <v>46.67</v>
      </c>
    </row>
    <row r="73" spans="1:11" ht="27.75" customHeight="1" x14ac:dyDescent="0.3">
      <c r="A73" s="57" t="s">
        <v>172</v>
      </c>
      <c r="B73" s="58" t="s">
        <v>173</v>
      </c>
      <c r="C73" s="59" t="s">
        <v>5</v>
      </c>
      <c r="D73" s="11">
        <v>1</v>
      </c>
      <c r="E73" s="11">
        <v>7</v>
      </c>
      <c r="F73" s="11" t="s">
        <v>116</v>
      </c>
      <c r="G73" s="60">
        <v>7</v>
      </c>
      <c r="H73" s="60">
        <v>6</v>
      </c>
      <c r="I73" s="60"/>
      <c r="J73" s="127">
        <v>3</v>
      </c>
      <c r="K73" s="138">
        <v>61</v>
      </c>
    </row>
    <row r="74" spans="1:11" ht="27.75" customHeight="1" x14ac:dyDescent="0.3">
      <c r="A74" s="61"/>
      <c r="B74" s="62"/>
      <c r="C74" s="78" t="s">
        <v>6</v>
      </c>
      <c r="D74" s="5">
        <v>1</v>
      </c>
      <c r="E74" s="5">
        <v>5</v>
      </c>
      <c r="F74" s="5" t="s">
        <v>116</v>
      </c>
      <c r="G74" s="64">
        <v>5</v>
      </c>
      <c r="H74" s="64">
        <v>4</v>
      </c>
      <c r="I74" s="64"/>
      <c r="J74" s="128">
        <v>2</v>
      </c>
      <c r="K74" s="146"/>
    </row>
    <row r="75" spans="1:11" ht="27.75" customHeight="1" x14ac:dyDescent="0.3">
      <c r="A75" s="61"/>
      <c r="B75" s="62"/>
      <c r="C75" s="78" t="s">
        <v>196</v>
      </c>
      <c r="D75" s="5">
        <v>1</v>
      </c>
      <c r="E75" s="5">
        <v>3</v>
      </c>
      <c r="F75" s="5" t="s">
        <v>116</v>
      </c>
      <c r="G75" s="64">
        <v>3</v>
      </c>
      <c r="H75" s="64">
        <v>3</v>
      </c>
      <c r="I75" s="64"/>
      <c r="J75" s="128">
        <v>1</v>
      </c>
      <c r="K75" s="146"/>
    </row>
    <row r="76" spans="1:11" ht="27.75" customHeight="1" x14ac:dyDescent="0.3">
      <c r="A76" s="61"/>
      <c r="B76" s="62"/>
      <c r="C76" s="78" t="s">
        <v>169</v>
      </c>
      <c r="D76" s="5">
        <v>1</v>
      </c>
      <c r="E76" s="5">
        <v>7</v>
      </c>
      <c r="F76" s="5" t="s">
        <v>116</v>
      </c>
      <c r="G76" s="64">
        <v>7</v>
      </c>
      <c r="H76" s="64">
        <v>6</v>
      </c>
      <c r="I76" s="64"/>
      <c r="J76" s="128">
        <v>5</v>
      </c>
      <c r="K76" s="146">
        <v>42.67</v>
      </c>
    </row>
    <row r="77" spans="1:11" ht="27.75" customHeight="1" thickBot="1" x14ac:dyDescent="0.35">
      <c r="A77" s="67"/>
      <c r="B77" s="68"/>
      <c r="C77" s="73" t="s">
        <v>174</v>
      </c>
      <c r="D77" s="2">
        <v>1</v>
      </c>
      <c r="E77" s="2">
        <v>3</v>
      </c>
      <c r="F77" s="2" t="s">
        <v>116</v>
      </c>
      <c r="G77" s="74">
        <v>3</v>
      </c>
      <c r="H77" s="74">
        <v>3</v>
      </c>
      <c r="I77" s="74"/>
      <c r="J77" s="129">
        <v>2</v>
      </c>
      <c r="K77" s="147"/>
    </row>
    <row r="78" spans="1:11" ht="27.75" customHeight="1" x14ac:dyDescent="0.3">
      <c r="A78" s="57" t="s">
        <v>49</v>
      </c>
      <c r="B78" s="58" t="s">
        <v>50</v>
      </c>
      <c r="C78" s="59" t="s">
        <v>17</v>
      </c>
      <c r="D78" s="11">
        <v>1</v>
      </c>
      <c r="E78" s="11">
        <v>8</v>
      </c>
      <c r="F78" s="11" t="s">
        <v>116</v>
      </c>
      <c r="G78" s="60">
        <v>8</v>
      </c>
      <c r="H78" s="71">
        <v>6</v>
      </c>
      <c r="I78" s="60"/>
      <c r="J78" s="60">
        <v>5</v>
      </c>
      <c r="K78" s="138">
        <v>48</v>
      </c>
    </row>
    <row r="79" spans="1:11" ht="27.75" customHeight="1" x14ac:dyDescent="0.3">
      <c r="A79" s="61"/>
      <c r="B79" s="62"/>
      <c r="C79" s="78" t="s">
        <v>40</v>
      </c>
      <c r="D79" s="5">
        <v>1</v>
      </c>
      <c r="E79" s="5">
        <v>6</v>
      </c>
      <c r="F79" s="5" t="s">
        <v>116</v>
      </c>
      <c r="G79" s="66">
        <v>6</v>
      </c>
      <c r="H79" s="65">
        <v>3</v>
      </c>
      <c r="I79" s="66"/>
      <c r="J79" s="66">
        <v>1</v>
      </c>
      <c r="K79" s="146"/>
    </row>
    <row r="80" spans="1:11" ht="27.75" customHeight="1" thickBot="1" x14ac:dyDescent="0.35">
      <c r="A80" s="67"/>
      <c r="B80" s="68"/>
      <c r="C80" s="78" t="s">
        <v>169</v>
      </c>
      <c r="D80" s="5">
        <v>1</v>
      </c>
      <c r="E80" s="5">
        <v>4</v>
      </c>
      <c r="F80" s="5" t="s">
        <v>116</v>
      </c>
      <c r="G80" s="66">
        <v>4</v>
      </c>
      <c r="H80" s="65">
        <v>3</v>
      </c>
      <c r="I80" s="66"/>
      <c r="J80" s="66">
        <v>2</v>
      </c>
      <c r="K80" s="146"/>
    </row>
    <row r="81" spans="1:11" ht="27.75" customHeight="1" thickBot="1" x14ac:dyDescent="0.35">
      <c r="A81" s="119" t="s">
        <v>69</v>
      </c>
      <c r="B81" s="54" t="s">
        <v>70</v>
      </c>
      <c r="C81" s="54" t="s">
        <v>6</v>
      </c>
      <c r="D81" s="4">
        <v>1</v>
      </c>
      <c r="E81" s="4">
        <v>4</v>
      </c>
      <c r="F81" s="4">
        <v>20</v>
      </c>
      <c r="G81" s="55">
        <v>24</v>
      </c>
      <c r="H81" s="56">
        <v>3</v>
      </c>
      <c r="I81" s="55">
        <v>20</v>
      </c>
      <c r="J81" s="55">
        <v>6</v>
      </c>
      <c r="K81" s="144">
        <v>53.67</v>
      </c>
    </row>
    <row r="82" spans="1:11" ht="27.75" customHeight="1" x14ac:dyDescent="0.3">
      <c r="A82" s="107" t="s">
        <v>51</v>
      </c>
      <c r="B82" s="79" t="s">
        <v>52</v>
      </c>
      <c r="C82" s="59" t="s">
        <v>6</v>
      </c>
      <c r="D82" s="11">
        <v>1</v>
      </c>
      <c r="E82" s="11">
        <v>6</v>
      </c>
      <c r="F82" s="11" t="s">
        <v>116</v>
      </c>
      <c r="G82" s="60">
        <v>6</v>
      </c>
      <c r="H82" s="71">
        <v>5</v>
      </c>
      <c r="I82" s="60"/>
      <c r="J82" s="60">
        <v>0</v>
      </c>
      <c r="K82" s="136"/>
    </row>
    <row r="83" spans="1:11" ht="27.75" customHeight="1" thickBot="1" x14ac:dyDescent="0.35">
      <c r="A83" s="113"/>
      <c r="B83" s="77"/>
      <c r="C83" s="77" t="s">
        <v>17</v>
      </c>
      <c r="D83" s="10">
        <v>1</v>
      </c>
      <c r="E83" s="10">
        <v>11</v>
      </c>
      <c r="F83" s="10" t="s">
        <v>116</v>
      </c>
      <c r="G83" s="88">
        <v>11</v>
      </c>
      <c r="H83" s="81">
        <v>8</v>
      </c>
      <c r="I83" s="82"/>
      <c r="J83" s="82">
        <v>5</v>
      </c>
      <c r="K83" s="148">
        <v>55.33</v>
      </c>
    </row>
    <row r="84" spans="1:11" ht="27.75" customHeight="1" x14ac:dyDescent="0.3">
      <c r="A84" s="107" t="s">
        <v>131</v>
      </c>
      <c r="B84" s="180" t="s">
        <v>175</v>
      </c>
      <c r="C84" s="59" t="s">
        <v>8</v>
      </c>
      <c r="D84" s="11">
        <v>1</v>
      </c>
      <c r="E84" s="11">
        <v>4</v>
      </c>
      <c r="F84" s="11" t="s">
        <v>116</v>
      </c>
      <c r="G84" s="60">
        <v>4</v>
      </c>
      <c r="H84" s="60">
        <v>3</v>
      </c>
      <c r="I84" s="60"/>
      <c r="J84" s="60">
        <v>3</v>
      </c>
      <c r="K84" s="136">
        <v>49.67</v>
      </c>
    </row>
    <row r="85" spans="1:11" ht="27.75" customHeight="1" thickBot="1" x14ac:dyDescent="0.35">
      <c r="A85" s="113"/>
      <c r="B85" s="181"/>
      <c r="C85" s="86" t="s">
        <v>17</v>
      </c>
      <c r="D85" s="87">
        <v>1</v>
      </c>
      <c r="E85" s="87">
        <v>6</v>
      </c>
      <c r="F85" s="87" t="s">
        <v>116</v>
      </c>
      <c r="G85" s="88">
        <v>6</v>
      </c>
      <c r="H85" s="88">
        <v>6</v>
      </c>
      <c r="I85" s="88"/>
      <c r="J85" s="88">
        <v>3</v>
      </c>
      <c r="K85" s="140">
        <v>62.67</v>
      </c>
    </row>
    <row r="86" spans="1:11" ht="27.75" customHeight="1" x14ac:dyDescent="0.3">
      <c r="A86" s="107" t="s">
        <v>176</v>
      </c>
      <c r="B86" s="79" t="s">
        <v>177</v>
      </c>
      <c r="C86" s="59" t="s">
        <v>5</v>
      </c>
      <c r="D86" s="11">
        <v>1</v>
      </c>
      <c r="E86" s="11">
        <v>4</v>
      </c>
      <c r="F86" s="11" t="s">
        <v>116</v>
      </c>
      <c r="G86" s="60">
        <v>4</v>
      </c>
      <c r="H86" s="60">
        <v>2</v>
      </c>
      <c r="I86" s="60"/>
      <c r="J86" s="60">
        <v>2</v>
      </c>
      <c r="K86" s="136"/>
    </row>
    <row r="87" spans="1:11" ht="27.75" customHeight="1" x14ac:dyDescent="0.3">
      <c r="A87" s="113"/>
      <c r="B87" s="77"/>
      <c r="C87" s="78" t="s">
        <v>6</v>
      </c>
      <c r="D87" s="5">
        <v>2</v>
      </c>
      <c r="E87" s="5">
        <v>9</v>
      </c>
      <c r="F87" s="5" t="s">
        <v>116</v>
      </c>
      <c r="G87" s="64">
        <v>9</v>
      </c>
      <c r="H87" s="64">
        <v>7</v>
      </c>
      <c r="I87" s="64"/>
      <c r="J87" s="64">
        <v>4</v>
      </c>
      <c r="K87" s="143">
        <v>50.33</v>
      </c>
    </row>
    <row r="88" spans="1:11" ht="27.75" customHeight="1" x14ac:dyDescent="0.3">
      <c r="A88" s="113"/>
      <c r="B88" s="77"/>
      <c r="C88" s="78" t="s">
        <v>22</v>
      </c>
      <c r="D88" s="5">
        <v>1</v>
      </c>
      <c r="E88" s="5">
        <v>3</v>
      </c>
      <c r="F88" s="5" t="s">
        <v>116</v>
      </c>
      <c r="G88" s="64">
        <v>3</v>
      </c>
      <c r="H88" s="64">
        <v>2</v>
      </c>
      <c r="I88" s="130"/>
      <c r="J88" s="64">
        <v>2</v>
      </c>
      <c r="K88" s="143"/>
    </row>
    <row r="89" spans="1:11" ht="27.75" customHeight="1" thickBot="1" x14ac:dyDescent="0.35">
      <c r="A89" s="109"/>
      <c r="B89" s="69"/>
      <c r="C89" s="73" t="s">
        <v>17</v>
      </c>
      <c r="D89" s="2">
        <v>1</v>
      </c>
      <c r="E89" s="2">
        <v>5</v>
      </c>
      <c r="F89" s="2" t="s">
        <v>116</v>
      </c>
      <c r="G89" s="74">
        <v>5</v>
      </c>
      <c r="H89" s="74">
        <v>5</v>
      </c>
      <c r="I89" s="74"/>
      <c r="J89" s="74">
        <v>4</v>
      </c>
      <c r="K89" s="141">
        <v>57.33</v>
      </c>
    </row>
    <row r="90" spans="1:11" ht="27.75" customHeight="1" thickBot="1" x14ac:dyDescent="0.35">
      <c r="A90" s="61" t="s">
        <v>178</v>
      </c>
      <c r="B90" s="77" t="s">
        <v>179</v>
      </c>
      <c r="C90" s="77" t="s">
        <v>5</v>
      </c>
      <c r="D90" s="10">
        <v>1</v>
      </c>
      <c r="E90" s="10">
        <v>7</v>
      </c>
      <c r="F90" s="10">
        <v>25</v>
      </c>
      <c r="G90" s="66">
        <f>E90+F90</f>
        <v>32</v>
      </c>
      <c r="H90" s="65">
        <v>6</v>
      </c>
      <c r="I90" s="131">
        <v>22</v>
      </c>
      <c r="J90" s="82">
        <v>5</v>
      </c>
      <c r="K90" s="149">
        <v>52.33</v>
      </c>
    </row>
    <row r="91" spans="1:11" ht="27.75" customHeight="1" thickBot="1" x14ac:dyDescent="0.35">
      <c r="A91" s="107" t="s">
        <v>132</v>
      </c>
      <c r="B91" s="79" t="s">
        <v>133</v>
      </c>
      <c r="C91" s="79" t="s">
        <v>18</v>
      </c>
      <c r="D91" s="84">
        <v>1</v>
      </c>
      <c r="E91" s="84">
        <v>9</v>
      </c>
      <c r="F91" s="84" t="s">
        <v>116</v>
      </c>
      <c r="G91" s="85">
        <v>9</v>
      </c>
      <c r="H91" s="132">
        <v>7</v>
      </c>
      <c r="I91" s="85"/>
      <c r="J91" s="85">
        <v>5</v>
      </c>
      <c r="K91" s="145">
        <v>51.33</v>
      </c>
    </row>
    <row r="92" spans="1:11" ht="27.75" customHeight="1" x14ac:dyDescent="0.3">
      <c r="A92" s="107" t="s">
        <v>28</v>
      </c>
      <c r="B92" s="79" t="s">
        <v>29</v>
      </c>
      <c r="C92" s="59" t="s">
        <v>9</v>
      </c>
      <c r="D92" s="11">
        <v>1</v>
      </c>
      <c r="E92" s="11">
        <v>0</v>
      </c>
      <c r="F92" s="11">
        <v>23</v>
      </c>
      <c r="G92" s="60">
        <v>23</v>
      </c>
      <c r="H92" s="60">
        <v>0</v>
      </c>
      <c r="I92" s="60">
        <v>22</v>
      </c>
      <c r="J92" s="60">
        <v>3</v>
      </c>
      <c r="K92" s="136">
        <v>60.67</v>
      </c>
    </row>
    <row r="93" spans="1:11" ht="27.75" customHeight="1" thickBot="1" x14ac:dyDescent="0.35">
      <c r="A93" s="113"/>
      <c r="B93" s="77"/>
      <c r="C93" s="86" t="s">
        <v>19</v>
      </c>
      <c r="D93" s="87">
        <v>1</v>
      </c>
      <c r="E93" s="87">
        <v>0</v>
      </c>
      <c r="F93" s="87">
        <v>7</v>
      </c>
      <c r="G93" s="88">
        <v>7</v>
      </c>
      <c r="H93" s="88">
        <v>0</v>
      </c>
      <c r="I93" s="88">
        <v>6</v>
      </c>
      <c r="J93" s="88">
        <v>0</v>
      </c>
      <c r="K93" s="140" t="s">
        <v>116</v>
      </c>
    </row>
    <row r="94" spans="1:11" ht="27.75" customHeight="1" x14ac:dyDescent="0.3">
      <c r="A94" s="107" t="s">
        <v>180</v>
      </c>
      <c r="B94" s="58" t="s">
        <v>181</v>
      </c>
      <c r="C94" s="133" t="s">
        <v>5</v>
      </c>
      <c r="D94" s="11">
        <v>2</v>
      </c>
      <c r="E94" s="11">
        <v>11</v>
      </c>
      <c r="F94" s="11" t="s">
        <v>116</v>
      </c>
      <c r="G94" s="60">
        <v>11</v>
      </c>
      <c r="H94" s="60">
        <v>10</v>
      </c>
      <c r="I94" s="60"/>
      <c r="J94" s="60">
        <v>6</v>
      </c>
      <c r="K94" s="136">
        <v>59</v>
      </c>
    </row>
    <row r="95" spans="1:11" ht="27.75" customHeight="1" x14ac:dyDescent="0.3">
      <c r="A95" s="113"/>
      <c r="B95" s="62" t="s">
        <v>182</v>
      </c>
      <c r="C95" s="134" t="s">
        <v>18</v>
      </c>
      <c r="D95" s="5">
        <v>1</v>
      </c>
      <c r="E95" s="5">
        <v>5</v>
      </c>
      <c r="F95" s="5" t="s">
        <v>116</v>
      </c>
      <c r="G95" s="64">
        <v>5</v>
      </c>
      <c r="H95" s="64">
        <v>4</v>
      </c>
      <c r="I95" s="64"/>
      <c r="J95" s="64">
        <v>3</v>
      </c>
      <c r="K95" s="143">
        <v>50</v>
      </c>
    </row>
    <row r="96" spans="1:11" ht="27.75" customHeight="1" x14ac:dyDescent="0.3">
      <c r="A96" s="113"/>
      <c r="B96" s="62"/>
      <c r="C96" s="134" t="s">
        <v>22</v>
      </c>
      <c r="D96" s="5">
        <v>1</v>
      </c>
      <c r="E96" s="5">
        <v>7</v>
      </c>
      <c r="F96" s="5" t="s">
        <v>116</v>
      </c>
      <c r="G96" s="64">
        <v>7</v>
      </c>
      <c r="H96" s="64">
        <v>5</v>
      </c>
      <c r="I96" s="64"/>
      <c r="J96" s="64">
        <v>3</v>
      </c>
      <c r="K96" s="143">
        <v>48.67</v>
      </c>
    </row>
    <row r="97" spans="1:11" ht="27.75" customHeight="1" x14ac:dyDescent="0.3">
      <c r="A97" s="113"/>
      <c r="B97" s="62"/>
      <c r="C97" s="134" t="s">
        <v>16</v>
      </c>
      <c r="D97" s="5">
        <v>1</v>
      </c>
      <c r="E97" s="5">
        <v>10</v>
      </c>
      <c r="F97" s="5" t="s">
        <v>116</v>
      </c>
      <c r="G97" s="64">
        <v>10</v>
      </c>
      <c r="H97" s="64">
        <v>6</v>
      </c>
      <c r="I97" s="64"/>
      <c r="J97" s="64">
        <v>2</v>
      </c>
      <c r="K97" s="143"/>
    </row>
    <row r="98" spans="1:11" ht="27.75" customHeight="1" thickBot="1" x14ac:dyDescent="0.35">
      <c r="A98" s="109"/>
      <c r="B98" s="68"/>
      <c r="C98" s="135" t="s">
        <v>148</v>
      </c>
      <c r="D98" s="87">
        <v>1</v>
      </c>
      <c r="E98" s="87">
        <v>9</v>
      </c>
      <c r="F98" s="87" t="s">
        <v>116</v>
      </c>
      <c r="G98" s="88">
        <v>9</v>
      </c>
      <c r="H98" s="88">
        <v>9</v>
      </c>
      <c r="I98" s="88"/>
      <c r="J98" s="88">
        <v>3</v>
      </c>
      <c r="K98" s="140">
        <v>51.33</v>
      </c>
    </row>
    <row r="99" spans="1:11" ht="27.75" customHeight="1" x14ac:dyDescent="0.3">
      <c r="A99" s="107" t="s">
        <v>119</v>
      </c>
      <c r="B99" s="58" t="s">
        <v>120</v>
      </c>
      <c r="C99" s="59" t="s">
        <v>5</v>
      </c>
      <c r="D99" s="11">
        <v>1</v>
      </c>
      <c r="E99" s="11">
        <v>4</v>
      </c>
      <c r="F99" s="11">
        <v>10</v>
      </c>
      <c r="G99" s="60">
        <v>14</v>
      </c>
      <c r="H99" s="60">
        <v>4</v>
      </c>
      <c r="I99" s="60">
        <v>9</v>
      </c>
      <c r="J99" s="60">
        <v>3</v>
      </c>
      <c r="K99" s="136">
        <v>53.33</v>
      </c>
    </row>
    <row r="100" spans="1:11" ht="27.75" customHeight="1" x14ac:dyDescent="0.3">
      <c r="A100" s="113"/>
      <c r="B100" s="62"/>
      <c r="C100" s="78" t="s">
        <v>6</v>
      </c>
      <c r="D100" s="5">
        <v>1</v>
      </c>
      <c r="E100" s="5">
        <v>8</v>
      </c>
      <c r="F100" s="5">
        <v>12</v>
      </c>
      <c r="G100" s="64">
        <v>20</v>
      </c>
      <c r="H100" s="64">
        <v>4</v>
      </c>
      <c r="I100" s="64">
        <v>10</v>
      </c>
      <c r="J100" s="64">
        <v>3</v>
      </c>
      <c r="K100" s="143">
        <v>50</v>
      </c>
    </row>
    <row r="101" spans="1:11" ht="27.75" customHeight="1" x14ac:dyDescent="0.3">
      <c r="A101" s="113"/>
      <c r="B101" s="62"/>
      <c r="C101" s="78" t="s">
        <v>14</v>
      </c>
      <c r="D101" s="5">
        <v>1</v>
      </c>
      <c r="E101" s="5">
        <v>8</v>
      </c>
      <c r="F101" s="5">
        <v>29</v>
      </c>
      <c r="G101" s="64">
        <v>37</v>
      </c>
      <c r="H101" s="64">
        <v>7</v>
      </c>
      <c r="I101" s="64">
        <v>26</v>
      </c>
      <c r="J101" s="64">
        <v>3</v>
      </c>
      <c r="K101" s="143">
        <v>53.33</v>
      </c>
    </row>
    <row r="102" spans="1:11" ht="27.75" customHeight="1" thickBot="1" x14ac:dyDescent="0.35">
      <c r="A102" s="109"/>
      <c r="B102" s="68"/>
      <c r="C102" s="86" t="s">
        <v>20</v>
      </c>
      <c r="D102" s="87">
        <v>1</v>
      </c>
      <c r="E102" s="87">
        <v>3</v>
      </c>
      <c r="F102" s="87">
        <v>10</v>
      </c>
      <c r="G102" s="88">
        <v>13</v>
      </c>
      <c r="H102" s="88">
        <v>2</v>
      </c>
      <c r="I102" s="88">
        <v>9</v>
      </c>
      <c r="J102" s="88">
        <v>3</v>
      </c>
      <c r="K102" s="140">
        <v>61.33</v>
      </c>
    </row>
    <row r="103" spans="1:11" ht="27.75" customHeight="1" x14ac:dyDescent="0.3">
      <c r="A103" s="107" t="s">
        <v>38</v>
      </c>
      <c r="B103" s="79" t="s">
        <v>39</v>
      </c>
      <c r="C103" s="59" t="s">
        <v>17</v>
      </c>
      <c r="D103" s="11">
        <v>1</v>
      </c>
      <c r="E103" s="11">
        <v>5</v>
      </c>
      <c r="F103" s="11">
        <v>22</v>
      </c>
      <c r="G103" s="60">
        <v>27</v>
      </c>
      <c r="H103" s="60">
        <v>3</v>
      </c>
      <c r="I103" s="60">
        <v>18</v>
      </c>
      <c r="J103" s="60">
        <v>3</v>
      </c>
      <c r="K103" s="136">
        <v>61</v>
      </c>
    </row>
    <row r="104" spans="1:11" ht="27.75" customHeight="1" x14ac:dyDescent="0.3">
      <c r="A104" s="113"/>
      <c r="B104" s="77"/>
      <c r="C104" s="78" t="s">
        <v>20</v>
      </c>
      <c r="D104" s="5">
        <v>1</v>
      </c>
      <c r="E104" s="5">
        <v>2</v>
      </c>
      <c r="F104" s="5">
        <v>18</v>
      </c>
      <c r="G104" s="64">
        <v>20</v>
      </c>
      <c r="H104" s="64">
        <v>0</v>
      </c>
      <c r="I104" s="64">
        <v>13</v>
      </c>
      <c r="J104" s="64">
        <v>2</v>
      </c>
      <c r="K104" s="143"/>
    </row>
    <row r="105" spans="1:11" ht="27.75" customHeight="1" x14ac:dyDescent="0.3">
      <c r="A105" s="113"/>
      <c r="B105" s="77"/>
      <c r="C105" s="78" t="s">
        <v>40</v>
      </c>
      <c r="D105" s="5">
        <v>1</v>
      </c>
      <c r="E105" s="5">
        <v>5</v>
      </c>
      <c r="F105" s="5">
        <v>25</v>
      </c>
      <c r="G105" s="64">
        <v>30</v>
      </c>
      <c r="H105" s="64">
        <v>5</v>
      </c>
      <c r="I105" s="64">
        <v>21</v>
      </c>
      <c r="J105" s="64">
        <v>3</v>
      </c>
      <c r="K105" s="143">
        <v>55</v>
      </c>
    </row>
    <row r="106" spans="1:11" ht="27.75" customHeight="1" thickBot="1" x14ac:dyDescent="0.35">
      <c r="A106" s="109"/>
      <c r="B106" s="69"/>
      <c r="C106" s="73" t="s">
        <v>154</v>
      </c>
      <c r="D106" s="2">
        <v>1</v>
      </c>
      <c r="E106" s="2">
        <v>7</v>
      </c>
      <c r="F106" s="2">
        <v>32</v>
      </c>
      <c r="G106" s="74">
        <v>39</v>
      </c>
      <c r="H106" s="74">
        <v>5</v>
      </c>
      <c r="I106" s="74">
        <v>31</v>
      </c>
      <c r="J106" s="74">
        <v>3</v>
      </c>
      <c r="K106" s="141">
        <v>57.67</v>
      </c>
    </row>
    <row r="107" spans="1:11" ht="27.75" customHeight="1" thickBot="1" x14ac:dyDescent="0.35">
      <c r="A107" s="107" t="s">
        <v>121</v>
      </c>
      <c r="B107" s="58" t="s">
        <v>122</v>
      </c>
      <c r="C107" s="79" t="s">
        <v>183</v>
      </c>
      <c r="D107" s="84">
        <v>1</v>
      </c>
      <c r="E107" s="84">
        <v>2</v>
      </c>
      <c r="F107" s="84" t="s">
        <v>116</v>
      </c>
      <c r="G107" s="85">
        <v>2</v>
      </c>
      <c r="H107" s="85">
        <v>2</v>
      </c>
      <c r="I107" s="85"/>
      <c r="J107" s="85">
        <v>2</v>
      </c>
      <c r="K107" s="145"/>
    </row>
    <row r="108" spans="1:11" ht="27.75" customHeight="1" x14ac:dyDescent="0.3">
      <c r="A108" s="107" t="s">
        <v>124</v>
      </c>
      <c r="B108" s="58" t="s">
        <v>195</v>
      </c>
      <c r="C108" s="59" t="s">
        <v>5</v>
      </c>
      <c r="D108" s="11">
        <v>1</v>
      </c>
      <c r="E108" s="11">
        <v>5</v>
      </c>
      <c r="F108" s="11">
        <v>37</v>
      </c>
      <c r="G108" s="60">
        <v>42</v>
      </c>
      <c r="H108" s="60">
        <v>5</v>
      </c>
      <c r="I108" s="60">
        <v>35</v>
      </c>
      <c r="J108" s="60">
        <v>3</v>
      </c>
      <c r="K108" s="136">
        <v>64</v>
      </c>
    </row>
    <row r="109" spans="1:11" ht="27.75" customHeight="1" x14ac:dyDescent="0.3">
      <c r="A109" s="113"/>
      <c r="B109" s="62"/>
      <c r="C109" s="78" t="s">
        <v>6</v>
      </c>
      <c r="D109" s="5">
        <v>1</v>
      </c>
      <c r="E109" s="5">
        <v>4</v>
      </c>
      <c r="F109" s="5">
        <v>43</v>
      </c>
      <c r="G109" s="64">
        <v>47</v>
      </c>
      <c r="H109" s="64">
        <v>2</v>
      </c>
      <c r="I109" s="64">
        <v>42</v>
      </c>
      <c r="J109" s="64">
        <v>3</v>
      </c>
      <c r="K109" s="143">
        <v>65</v>
      </c>
    </row>
    <row r="110" spans="1:11" ht="27.75" customHeight="1" x14ac:dyDescent="0.3">
      <c r="A110" s="113"/>
      <c r="B110" s="62"/>
      <c r="C110" s="78" t="s">
        <v>14</v>
      </c>
      <c r="D110" s="5">
        <v>1</v>
      </c>
      <c r="E110" s="5">
        <v>16</v>
      </c>
      <c r="F110" s="5">
        <v>69</v>
      </c>
      <c r="G110" s="64">
        <v>80</v>
      </c>
      <c r="H110" s="64">
        <v>13</v>
      </c>
      <c r="I110" s="64">
        <v>68</v>
      </c>
      <c r="J110" s="64">
        <v>3</v>
      </c>
      <c r="K110" s="143">
        <v>75.67</v>
      </c>
    </row>
    <row r="111" spans="1:11" ht="27.75" customHeight="1" thickBot="1" x14ac:dyDescent="0.35">
      <c r="A111" s="109"/>
      <c r="B111" s="68"/>
      <c r="C111" s="73" t="s">
        <v>17</v>
      </c>
      <c r="D111" s="2">
        <v>1</v>
      </c>
      <c r="E111" s="2">
        <v>11</v>
      </c>
      <c r="F111" s="2">
        <v>28</v>
      </c>
      <c r="G111" s="74">
        <v>39</v>
      </c>
      <c r="H111" s="74">
        <v>9</v>
      </c>
      <c r="I111" s="74">
        <v>27</v>
      </c>
      <c r="J111" s="74">
        <v>3</v>
      </c>
      <c r="K111" s="141">
        <v>75.33</v>
      </c>
    </row>
    <row r="112" spans="1:11" ht="27.75" customHeight="1" thickBot="1" x14ac:dyDescent="0.35">
      <c r="A112" s="61" t="s">
        <v>184</v>
      </c>
      <c r="B112" s="76" t="s">
        <v>185</v>
      </c>
      <c r="C112" s="77" t="s">
        <v>186</v>
      </c>
      <c r="D112" s="10">
        <v>1</v>
      </c>
      <c r="E112" s="10">
        <v>1</v>
      </c>
      <c r="F112" s="10" t="s">
        <v>116</v>
      </c>
      <c r="G112" s="82">
        <v>1</v>
      </c>
      <c r="H112" s="81">
        <v>1</v>
      </c>
      <c r="I112" s="82"/>
      <c r="J112" s="82">
        <v>0</v>
      </c>
      <c r="K112" s="149"/>
    </row>
    <row r="113" spans="1:11" ht="27.75" customHeight="1" x14ac:dyDescent="0.3">
      <c r="A113" s="107" t="s">
        <v>125</v>
      </c>
      <c r="B113" s="58" t="s">
        <v>126</v>
      </c>
      <c r="C113" s="59" t="s">
        <v>5</v>
      </c>
      <c r="D113" s="11">
        <v>1</v>
      </c>
      <c r="E113" s="11">
        <v>6</v>
      </c>
      <c r="F113" s="11">
        <v>63</v>
      </c>
      <c r="G113" s="60">
        <v>69</v>
      </c>
      <c r="H113" s="60">
        <v>5</v>
      </c>
      <c r="I113" s="60">
        <v>59</v>
      </c>
      <c r="J113" s="60">
        <v>3</v>
      </c>
      <c r="K113" s="136">
        <v>64.33</v>
      </c>
    </row>
    <row r="114" spans="1:11" ht="27.75" customHeight="1" x14ac:dyDescent="0.3">
      <c r="A114" s="113"/>
      <c r="B114" s="62"/>
      <c r="C114" s="78" t="s">
        <v>6</v>
      </c>
      <c r="D114" s="5">
        <v>1</v>
      </c>
      <c r="E114" s="5">
        <v>3</v>
      </c>
      <c r="F114" s="5">
        <v>56</v>
      </c>
      <c r="G114" s="64">
        <v>59</v>
      </c>
      <c r="H114" s="64">
        <v>3</v>
      </c>
      <c r="I114" s="64">
        <v>53</v>
      </c>
      <c r="J114" s="64">
        <v>3</v>
      </c>
      <c r="K114" s="143">
        <v>51</v>
      </c>
    </row>
    <row r="115" spans="1:11" ht="27.75" customHeight="1" thickBot="1" x14ac:dyDescent="0.35">
      <c r="A115" s="113"/>
      <c r="B115" s="62"/>
      <c r="C115" s="86" t="s">
        <v>17</v>
      </c>
      <c r="D115" s="87">
        <v>1</v>
      </c>
      <c r="E115" s="87">
        <v>8</v>
      </c>
      <c r="F115" s="87">
        <v>55</v>
      </c>
      <c r="G115" s="88">
        <v>63</v>
      </c>
      <c r="H115" s="88">
        <v>6</v>
      </c>
      <c r="I115" s="88">
        <v>55</v>
      </c>
      <c r="J115" s="88">
        <v>3</v>
      </c>
      <c r="K115" s="140">
        <v>75</v>
      </c>
    </row>
    <row r="116" spans="1:11" ht="27.75" customHeight="1" x14ac:dyDescent="0.3">
      <c r="A116" s="107" t="s">
        <v>45</v>
      </c>
      <c r="B116" s="58" t="s">
        <v>46</v>
      </c>
      <c r="C116" s="59" t="s">
        <v>5</v>
      </c>
      <c r="D116" s="11">
        <v>1</v>
      </c>
      <c r="E116" s="11">
        <v>5</v>
      </c>
      <c r="F116" s="11" t="s">
        <v>116</v>
      </c>
      <c r="G116" s="60">
        <v>5</v>
      </c>
      <c r="H116" s="60">
        <v>5</v>
      </c>
      <c r="I116" s="60"/>
      <c r="J116" s="60">
        <v>3</v>
      </c>
      <c r="K116" s="136">
        <v>60.67</v>
      </c>
    </row>
    <row r="117" spans="1:11" ht="27.75" customHeight="1" thickBot="1" x14ac:dyDescent="0.35">
      <c r="A117" s="113"/>
      <c r="B117" s="62"/>
      <c r="C117" s="86" t="s">
        <v>6</v>
      </c>
      <c r="D117" s="87">
        <v>2</v>
      </c>
      <c r="E117" s="87">
        <v>12</v>
      </c>
      <c r="F117" s="87" t="s">
        <v>116</v>
      </c>
      <c r="G117" s="88">
        <v>12</v>
      </c>
      <c r="H117" s="88">
        <v>11</v>
      </c>
      <c r="I117" s="88"/>
      <c r="J117" s="88">
        <v>4</v>
      </c>
      <c r="K117" s="140">
        <v>45.33</v>
      </c>
    </row>
    <row r="118" spans="1:11" ht="27.75" customHeight="1" x14ac:dyDescent="0.3">
      <c r="A118" s="107" t="s">
        <v>187</v>
      </c>
      <c r="B118" s="58" t="s">
        <v>188</v>
      </c>
      <c r="C118" s="59" t="s">
        <v>5</v>
      </c>
      <c r="D118" s="11">
        <v>2</v>
      </c>
      <c r="E118" s="11">
        <v>22</v>
      </c>
      <c r="F118" s="11" t="s">
        <v>116</v>
      </c>
      <c r="G118" s="60">
        <v>22</v>
      </c>
      <c r="H118" s="60">
        <v>17</v>
      </c>
      <c r="I118" s="60"/>
      <c r="J118" s="60">
        <v>6</v>
      </c>
      <c r="K118" s="136">
        <v>68.33</v>
      </c>
    </row>
    <row r="119" spans="1:11" ht="27.75" customHeight="1" x14ac:dyDescent="0.3">
      <c r="A119" s="113"/>
      <c r="B119" s="62" t="s">
        <v>189</v>
      </c>
      <c r="C119" s="78" t="s">
        <v>12</v>
      </c>
      <c r="D119" s="5">
        <v>1</v>
      </c>
      <c r="E119" s="5">
        <v>3</v>
      </c>
      <c r="F119" s="5" t="s">
        <v>116</v>
      </c>
      <c r="G119" s="64">
        <v>3</v>
      </c>
      <c r="H119" s="64">
        <v>3</v>
      </c>
      <c r="I119" s="64"/>
      <c r="J119" s="64">
        <v>3</v>
      </c>
      <c r="K119" s="143">
        <v>61</v>
      </c>
    </row>
    <row r="120" spans="1:11" ht="27.75" customHeight="1" x14ac:dyDescent="0.3">
      <c r="A120" s="113"/>
      <c r="B120" s="62"/>
      <c r="C120" s="78" t="s">
        <v>13</v>
      </c>
      <c r="D120" s="5">
        <v>1</v>
      </c>
      <c r="E120" s="5">
        <v>14</v>
      </c>
      <c r="F120" s="5" t="s">
        <v>116</v>
      </c>
      <c r="G120" s="64">
        <v>14</v>
      </c>
      <c r="H120" s="64">
        <v>11</v>
      </c>
      <c r="I120" s="64"/>
      <c r="J120" s="64">
        <v>3</v>
      </c>
      <c r="K120" s="143">
        <v>51.67</v>
      </c>
    </row>
    <row r="121" spans="1:11" ht="27.75" customHeight="1" x14ac:dyDescent="0.3">
      <c r="A121" s="113"/>
      <c r="B121" s="62"/>
      <c r="C121" s="78" t="s">
        <v>15</v>
      </c>
      <c r="D121" s="5">
        <v>1</v>
      </c>
      <c r="E121" s="5">
        <v>27</v>
      </c>
      <c r="F121" s="5" t="s">
        <v>116</v>
      </c>
      <c r="G121" s="64">
        <v>27</v>
      </c>
      <c r="H121" s="64">
        <v>19</v>
      </c>
      <c r="I121" s="64"/>
      <c r="J121" s="64">
        <v>3</v>
      </c>
      <c r="K121" s="143">
        <v>77.33</v>
      </c>
    </row>
    <row r="122" spans="1:11" ht="27.75" customHeight="1" x14ac:dyDescent="0.3">
      <c r="A122" s="113"/>
      <c r="B122" s="62"/>
      <c r="C122" s="78" t="s">
        <v>17</v>
      </c>
      <c r="D122" s="5">
        <v>1</v>
      </c>
      <c r="E122" s="5">
        <v>12</v>
      </c>
      <c r="F122" s="5" t="s">
        <v>116</v>
      </c>
      <c r="G122" s="64">
        <v>12</v>
      </c>
      <c r="H122" s="64">
        <v>8</v>
      </c>
      <c r="I122" s="64"/>
      <c r="J122" s="64">
        <v>3</v>
      </c>
      <c r="K122" s="143">
        <v>66.67</v>
      </c>
    </row>
    <row r="123" spans="1:11" ht="27.75" customHeight="1" thickBot="1" x14ac:dyDescent="0.35">
      <c r="A123" s="113"/>
      <c r="B123" s="62"/>
      <c r="C123" s="86" t="s">
        <v>190</v>
      </c>
      <c r="D123" s="87">
        <v>1</v>
      </c>
      <c r="E123" s="87">
        <v>5</v>
      </c>
      <c r="F123" s="87" t="s">
        <v>116</v>
      </c>
      <c r="G123" s="88">
        <v>5</v>
      </c>
      <c r="H123" s="88">
        <v>5</v>
      </c>
      <c r="I123" s="88"/>
      <c r="J123" s="88">
        <v>3</v>
      </c>
      <c r="K123" s="140">
        <v>61.33</v>
      </c>
    </row>
    <row r="124" spans="1:11" ht="27.75" customHeight="1" thickBot="1" x14ac:dyDescent="0.35">
      <c r="A124" s="107" t="s">
        <v>67</v>
      </c>
      <c r="B124" s="79" t="s">
        <v>68</v>
      </c>
      <c r="C124" s="79" t="s">
        <v>19</v>
      </c>
      <c r="D124" s="84">
        <v>1</v>
      </c>
      <c r="E124" s="84">
        <v>1</v>
      </c>
      <c r="F124" s="84">
        <v>1</v>
      </c>
      <c r="G124" s="85">
        <v>2</v>
      </c>
      <c r="H124" s="85">
        <v>1</v>
      </c>
      <c r="I124" s="85">
        <v>1</v>
      </c>
      <c r="J124" s="85">
        <v>0</v>
      </c>
      <c r="K124" s="145"/>
    </row>
    <row r="125" spans="1:11" ht="27.75" customHeight="1" x14ac:dyDescent="0.3">
      <c r="A125" s="107" t="s">
        <v>191</v>
      </c>
      <c r="B125" s="79" t="s">
        <v>192</v>
      </c>
      <c r="C125" s="59" t="s">
        <v>5</v>
      </c>
      <c r="D125" s="11">
        <v>1</v>
      </c>
      <c r="E125" s="11">
        <v>6</v>
      </c>
      <c r="F125" s="11" t="s">
        <v>116</v>
      </c>
      <c r="G125" s="60">
        <v>6</v>
      </c>
      <c r="H125" s="60">
        <v>5</v>
      </c>
      <c r="I125" s="60"/>
      <c r="J125" s="60">
        <v>3</v>
      </c>
      <c r="K125" s="136">
        <v>47</v>
      </c>
    </row>
    <row r="126" spans="1:11" ht="27.75" customHeight="1" x14ac:dyDescent="0.3">
      <c r="A126" s="113"/>
      <c r="B126" s="77"/>
      <c r="C126" s="78" t="s">
        <v>20</v>
      </c>
      <c r="D126" s="5">
        <v>1</v>
      </c>
      <c r="E126" s="5">
        <v>1</v>
      </c>
      <c r="F126" s="5" t="s">
        <v>116</v>
      </c>
      <c r="G126" s="64">
        <v>1</v>
      </c>
      <c r="H126" s="64">
        <v>1</v>
      </c>
      <c r="I126" s="64"/>
      <c r="J126" s="64">
        <v>0</v>
      </c>
      <c r="K126" s="143"/>
    </row>
    <row r="127" spans="1:11" ht="27.75" customHeight="1" thickBot="1" x14ac:dyDescent="0.35">
      <c r="A127" s="113"/>
      <c r="B127" s="77"/>
      <c r="C127" s="86" t="s">
        <v>40</v>
      </c>
      <c r="D127" s="87">
        <v>1</v>
      </c>
      <c r="E127" s="87">
        <v>6</v>
      </c>
      <c r="F127" s="87" t="s">
        <v>116</v>
      </c>
      <c r="G127" s="88">
        <v>6</v>
      </c>
      <c r="H127" s="88">
        <v>6</v>
      </c>
      <c r="I127" s="88"/>
      <c r="J127" s="88">
        <v>3</v>
      </c>
      <c r="K127" s="140">
        <v>56.33</v>
      </c>
    </row>
    <row r="128" spans="1:11" ht="27.75" customHeight="1" x14ac:dyDescent="0.3">
      <c r="A128" s="107" t="s">
        <v>42</v>
      </c>
      <c r="B128" s="58" t="s">
        <v>123</v>
      </c>
      <c r="C128" s="59" t="s">
        <v>5</v>
      </c>
      <c r="D128" s="11">
        <v>2</v>
      </c>
      <c r="E128" s="11">
        <v>13</v>
      </c>
      <c r="F128" s="11">
        <v>52</v>
      </c>
      <c r="G128" s="60">
        <v>65</v>
      </c>
      <c r="H128" s="60">
        <v>11</v>
      </c>
      <c r="I128" s="60">
        <v>46</v>
      </c>
      <c r="J128" s="60">
        <v>3</v>
      </c>
      <c r="K128" s="136">
        <v>67.33</v>
      </c>
    </row>
    <row r="129" spans="1:11" ht="27.75" customHeight="1" x14ac:dyDescent="0.3">
      <c r="A129" s="113"/>
      <c r="B129" s="62" t="s">
        <v>193</v>
      </c>
      <c r="C129" s="78" t="s">
        <v>8</v>
      </c>
      <c r="D129" s="5">
        <v>1</v>
      </c>
      <c r="E129" s="5">
        <v>2</v>
      </c>
      <c r="F129" s="5">
        <v>29</v>
      </c>
      <c r="G129" s="64">
        <v>31</v>
      </c>
      <c r="H129" s="64">
        <v>1</v>
      </c>
      <c r="I129" s="64">
        <v>26</v>
      </c>
      <c r="J129" s="64">
        <v>2</v>
      </c>
      <c r="K129" s="143"/>
    </row>
    <row r="130" spans="1:11" ht="27.75" customHeight="1" x14ac:dyDescent="0.3">
      <c r="A130" s="113"/>
      <c r="B130" s="62"/>
      <c r="C130" s="78" t="s">
        <v>12</v>
      </c>
      <c r="D130" s="5">
        <v>1</v>
      </c>
      <c r="E130" s="5">
        <v>3</v>
      </c>
      <c r="F130" s="5">
        <v>11</v>
      </c>
      <c r="G130" s="64">
        <v>14</v>
      </c>
      <c r="H130" s="64">
        <v>2</v>
      </c>
      <c r="I130" s="64">
        <v>10</v>
      </c>
      <c r="J130" s="64">
        <v>2</v>
      </c>
      <c r="K130" s="143"/>
    </row>
    <row r="131" spans="1:11" ht="27.75" customHeight="1" x14ac:dyDescent="0.3">
      <c r="A131" s="113"/>
      <c r="B131" s="62"/>
      <c r="C131" s="78" t="s">
        <v>25</v>
      </c>
      <c r="D131" s="5">
        <v>1</v>
      </c>
      <c r="E131" s="5">
        <v>4</v>
      </c>
      <c r="F131" s="5">
        <v>7</v>
      </c>
      <c r="G131" s="64">
        <v>11</v>
      </c>
      <c r="H131" s="64">
        <v>4</v>
      </c>
      <c r="I131" s="64">
        <v>7</v>
      </c>
      <c r="J131" s="64">
        <v>2</v>
      </c>
      <c r="K131" s="143"/>
    </row>
    <row r="132" spans="1:11" ht="27.75" customHeight="1" thickBot="1" x14ac:dyDescent="0.35">
      <c r="A132" s="109"/>
      <c r="B132" s="68"/>
      <c r="C132" s="73" t="s">
        <v>27</v>
      </c>
      <c r="D132" s="2">
        <v>3</v>
      </c>
      <c r="E132" s="2">
        <v>12</v>
      </c>
      <c r="F132" s="2">
        <v>36</v>
      </c>
      <c r="G132" s="74">
        <v>48</v>
      </c>
      <c r="H132" s="129">
        <v>9</v>
      </c>
      <c r="I132" s="74">
        <v>30</v>
      </c>
      <c r="J132" s="74">
        <v>6</v>
      </c>
      <c r="K132" s="141">
        <v>49</v>
      </c>
    </row>
    <row r="133" spans="1:11" ht="27.75" customHeight="1" thickBot="1" x14ac:dyDescent="0.35">
      <c r="A133" s="32" t="s">
        <v>24</v>
      </c>
      <c r="B133" s="33"/>
      <c r="C133" s="12"/>
      <c r="D133" s="91">
        <f t="shared" ref="D133:J133" si="6">SUM(D7:D132)</f>
        <v>140</v>
      </c>
      <c r="E133" s="91">
        <f t="shared" si="6"/>
        <v>801</v>
      </c>
      <c r="F133" s="91">
        <f t="shared" si="6"/>
        <v>1455</v>
      </c>
      <c r="G133" s="91">
        <f t="shared" si="6"/>
        <v>2251</v>
      </c>
      <c r="H133" s="91">
        <f t="shared" si="6"/>
        <v>646</v>
      </c>
      <c r="I133" s="91">
        <f t="shared" si="6"/>
        <v>1344</v>
      </c>
      <c r="J133" s="91">
        <f t="shared" si="6"/>
        <v>380</v>
      </c>
      <c r="K133" s="92"/>
    </row>
    <row r="134" spans="1:11" ht="5.25" customHeight="1" x14ac:dyDescent="0.3"/>
    <row r="135" spans="1:11" x14ac:dyDescent="0.3">
      <c r="A135" s="162" t="s">
        <v>140</v>
      </c>
      <c r="B135" s="162"/>
      <c r="C135" s="162"/>
      <c r="D135" s="162"/>
      <c r="E135" s="162"/>
      <c r="F135" s="162"/>
      <c r="G135" s="162"/>
      <c r="H135" s="162"/>
      <c r="I135" s="162"/>
    </row>
    <row r="136" spans="1:11" x14ac:dyDescent="0.3">
      <c r="A136" s="161" t="s">
        <v>80</v>
      </c>
      <c r="B136" s="161"/>
      <c r="C136" s="161"/>
      <c r="D136" s="161"/>
      <c r="E136" s="161"/>
      <c r="F136" s="161"/>
      <c r="G136" s="161"/>
      <c r="H136" s="161"/>
      <c r="I136" s="161"/>
    </row>
    <row r="137" spans="1:11" x14ac:dyDescent="0.3">
      <c r="A137" s="162" t="s">
        <v>146</v>
      </c>
      <c r="B137" s="162"/>
      <c r="C137" s="162"/>
      <c r="D137" s="162"/>
      <c r="E137" s="162"/>
      <c r="F137" s="162"/>
      <c r="G137" s="162"/>
      <c r="H137" s="162"/>
      <c r="I137" s="162"/>
      <c r="J137" s="162"/>
      <c r="K137" s="162"/>
    </row>
    <row r="141" spans="1:11" x14ac:dyDescent="0.3">
      <c r="J141" s="93"/>
    </row>
  </sheetData>
  <autoFilter ref="A6:I133" xr:uid="{3B96E7C4-7A40-45ED-8D59-0F9040BBACAE}"/>
  <mergeCells count="14">
    <mergeCell ref="A2:K2"/>
    <mergeCell ref="A3:K3"/>
    <mergeCell ref="E5:G5"/>
    <mergeCell ref="K5:K6"/>
    <mergeCell ref="A135:I135"/>
    <mergeCell ref="A136:I136"/>
    <mergeCell ref="A137:K137"/>
    <mergeCell ref="A5:A6"/>
    <mergeCell ref="B5:B6"/>
    <mergeCell ref="C5:C6"/>
    <mergeCell ref="D5:D6"/>
    <mergeCell ref="H5:I5"/>
    <mergeCell ref="J5:J6"/>
    <mergeCell ref="B84:B85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62" fitToHeight="0" orientation="portrait" r:id="rId1"/>
  <rowBreaks count="2" manualBreakCount="2">
    <brk id="39" max="10" man="1"/>
    <brk id="7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4</vt:i4>
      </vt:variant>
    </vt:vector>
  </HeadingPairs>
  <TitlesOfParts>
    <vt:vector size="7" baseType="lpstr">
      <vt:lpstr>국립</vt:lpstr>
      <vt:lpstr>공립</vt:lpstr>
      <vt:lpstr>사립</vt:lpstr>
      <vt:lpstr>공립!Print_Area</vt:lpstr>
      <vt:lpstr>국립!Print_Area</vt:lpstr>
      <vt:lpstr>사립!Print_Area</vt:lpstr>
      <vt:lpstr>사립!Print_Titles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lg</dc:creator>
  <cp:lastModifiedBy>user</cp:lastModifiedBy>
  <cp:lastPrinted>2022-12-26T12:54:45Z</cp:lastPrinted>
  <dcterms:created xsi:type="dcterms:W3CDTF">2012-10-07T04:40:15Z</dcterms:created>
  <dcterms:modified xsi:type="dcterms:W3CDTF">2022-12-26T14:29:28Z</dcterms:modified>
</cp:coreProperties>
</file>